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G:\Civils\Intelligent Transport Systems (ITS)\2. IM SNE Current Schemes\TII WP D (DMRB and Technical Spec Update)\2. Deliverables - Lighting Assessment Tool\"/>
    </mc:Choice>
  </mc:AlternateContent>
  <xr:revisionPtr revIDLastSave="0" documentId="13_ncr:1_{FF17F53A-3CE8-4D94-BA81-F29B3FA1113A}" xr6:coauthVersionLast="47" xr6:coauthVersionMax="47" xr10:uidLastSave="{00000000-0000-0000-0000-000000000000}"/>
  <bookViews>
    <workbookView xWindow="28680" yWindow="-120" windowWidth="29040" windowHeight="15225" xr2:uid="{00000000-000D-0000-FFFF-FFFF00000000}"/>
  </bookViews>
  <sheets>
    <sheet name="Process Flow" sheetId="16" r:id="rId1"/>
    <sheet name="Application" sheetId="5" state="veryHidden" r:id="rId2"/>
    <sheet name="Page 1" sheetId="60" r:id="rId3"/>
    <sheet name="Page 2" sheetId="61" r:id="rId4"/>
    <sheet name="Page 3" sheetId="62" r:id="rId5"/>
    <sheet name="Page 4" sheetId="64" r:id="rId6"/>
    <sheet name="Page 5" sheetId="69" r:id="rId7"/>
    <sheet name="Page 6" sheetId="68" r:id="rId8"/>
    <sheet name="Page 7" sheetId="70" r:id="rId9"/>
    <sheet name="Page 8" sheetId="66" r:id="rId10"/>
    <sheet name="Page 9" sheetId="65" r:id="rId11"/>
    <sheet name="Page 10" sheetId="67" r:id="rId12"/>
    <sheet name="Scorecard" sheetId="9" state="veryHidden" r:id="rId13"/>
    <sheet name="Commentary" sheetId="59" state="veryHidden" r:id="rId14"/>
    <sheet name="Scoring Criteria" sheetId="58" state="veryHidden" r:id="rId15"/>
    <sheet name="Data" sheetId="3" state="veryHidden" r:id="rId16"/>
  </sheets>
  <externalReferences>
    <externalReference r:id="rId17"/>
  </externalReferences>
  <definedNames>
    <definedName name="_24_hour" localSheetId="2">#REF!</definedName>
    <definedName name="_24_hour" localSheetId="11">#REF!</definedName>
    <definedName name="_24_hour" localSheetId="3">#REF!</definedName>
    <definedName name="_24_hour" localSheetId="4">#REF!</definedName>
    <definedName name="_24_hour" localSheetId="5">#REF!</definedName>
    <definedName name="_24_hour" localSheetId="6">#REF!</definedName>
    <definedName name="_24_hour" localSheetId="7">#REF!</definedName>
    <definedName name="_24_hour" localSheetId="8">#REF!</definedName>
    <definedName name="_24_hour" localSheetId="9">#REF!</definedName>
    <definedName name="_24_hour" localSheetId="10">#REF!</definedName>
    <definedName name="_24_hour">#REF!</definedName>
    <definedName name="_350mA" localSheetId="2">#REF!</definedName>
    <definedName name="_350mA" localSheetId="11">#REF!</definedName>
    <definedName name="_350mA" localSheetId="3">#REF!</definedName>
    <definedName name="_350mA" localSheetId="4">#REF!</definedName>
    <definedName name="_350mA" localSheetId="5">#REF!</definedName>
    <definedName name="_350mA" localSheetId="6">#REF!</definedName>
    <definedName name="_350mA" localSheetId="7">#REF!</definedName>
    <definedName name="_350mA" localSheetId="8">#REF!</definedName>
    <definedName name="_350mA" localSheetId="9">#REF!</definedName>
    <definedName name="_350mA" localSheetId="10">#REF!</definedName>
    <definedName name="_350mA">#REF!</definedName>
    <definedName name="_4m" localSheetId="2">#REF!</definedName>
    <definedName name="_4m" localSheetId="11">#REF!</definedName>
    <definedName name="_4m" localSheetId="3">#REF!</definedName>
    <definedName name="_4m" localSheetId="4">#REF!</definedName>
    <definedName name="_4m" localSheetId="5">#REF!</definedName>
    <definedName name="_4m" localSheetId="6">#REF!</definedName>
    <definedName name="_4m" localSheetId="7">#REF!</definedName>
    <definedName name="_4m" localSheetId="8">#REF!</definedName>
    <definedName name="_4m" localSheetId="9">#REF!</definedName>
    <definedName name="_4m" localSheetId="10">#REF!</definedName>
    <definedName name="_4m">#REF!</definedName>
    <definedName name="A_1" localSheetId="2">#REF!</definedName>
    <definedName name="A_1" localSheetId="11">#REF!</definedName>
    <definedName name="A_1" localSheetId="3">#REF!</definedName>
    <definedName name="A_1" localSheetId="4">#REF!</definedName>
    <definedName name="A_1" localSheetId="5">#REF!</definedName>
    <definedName name="A_1" localSheetId="6">#REF!</definedName>
    <definedName name="A_1" localSheetId="7">#REF!</definedName>
    <definedName name="A_1" localSheetId="8">#REF!</definedName>
    <definedName name="A_1" localSheetId="9">#REF!</definedName>
    <definedName name="A_1" localSheetId="10">#REF!</definedName>
    <definedName name="A_1">#REF!</definedName>
    <definedName name="Aluminium" localSheetId="2">#REF!</definedName>
    <definedName name="Aluminium" localSheetId="11">#REF!</definedName>
    <definedName name="Aluminium" localSheetId="3">#REF!</definedName>
    <definedName name="Aluminium" localSheetId="4">#REF!</definedName>
    <definedName name="Aluminium" localSheetId="5">#REF!</definedName>
    <definedName name="Aluminium" localSheetId="6">#REF!</definedName>
    <definedName name="Aluminium" localSheetId="7">#REF!</definedName>
    <definedName name="Aluminium" localSheetId="8">#REF!</definedName>
    <definedName name="Aluminium" localSheetId="9">#REF!</definedName>
    <definedName name="Aluminium" localSheetId="10">#REF!</definedName>
    <definedName name="Aluminium">#REF!</definedName>
    <definedName name="Asset" localSheetId="2">'Page 1'!Numoflum</definedName>
    <definedName name="Asset" localSheetId="11">'Page 10'!Numoflum</definedName>
    <definedName name="Asset" localSheetId="3">'Page 2'!Numoflum</definedName>
    <definedName name="Asset" localSheetId="4">'Page 3'!Numoflum</definedName>
    <definedName name="Asset" localSheetId="5">'Page 4'!Numoflum</definedName>
    <definedName name="Asset" localSheetId="6">'Page 5'!Numoflum</definedName>
    <definedName name="Asset" localSheetId="7">'Page 6'!Numoflum</definedName>
    <definedName name="Asset" localSheetId="8">'Page 7'!Numoflum</definedName>
    <definedName name="Asset" localSheetId="9">'Page 8'!Numoflum</definedName>
    <definedName name="Asset" localSheetId="10">'Page 9'!Numoflum</definedName>
    <definedName name="Asset">Numoflum</definedName>
    <definedName name="bracketdimension" localSheetId="2">#REF!</definedName>
    <definedName name="bracketdimension" localSheetId="11">#REF!</definedName>
    <definedName name="bracketdimension" localSheetId="3">#REF!</definedName>
    <definedName name="bracketdimension" localSheetId="4">#REF!</definedName>
    <definedName name="bracketdimension" localSheetId="5">#REF!</definedName>
    <definedName name="bracketdimension" localSheetId="6">#REF!</definedName>
    <definedName name="bracketdimension" localSheetId="7">#REF!</definedName>
    <definedName name="bracketdimension" localSheetId="8">#REF!</definedName>
    <definedName name="bracketdimension" localSheetId="9">#REF!</definedName>
    <definedName name="bracketdimension" localSheetId="10">#REF!</definedName>
    <definedName name="bracketdimension">#REF!</definedName>
    <definedName name="bracketnum" localSheetId="2">#REF!</definedName>
    <definedName name="bracketnum" localSheetId="11">#REF!</definedName>
    <definedName name="bracketnum" localSheetId="3">#REF!</definedName>
    <definedName name="bracketnum" localSheetId="4">#REF!</definedName>
    <definedName name="bracketnum" localSheetId="5">#REF!</definedName>
    <definedName name="bracketnum" localSheetId="6">#REF!</definedName>
    <definedName name="bracketnum" localSheetId="7">#REF!</definedName>
    <definedName name="bracketnum" localSheetId="8">#REF!</definedName>
    <definedName name="bracketnum" localSheetId="9">#REF!</definedName>
    <definedName name="bracketnum" localSheetId="10">#REF!</definedName>
    <definedName name="bracketnum">#REF!</definedName>
    <definedName name="brackettilt" localSheetId="2">#REF!</definedName>
    <definedName name="brackettilt" localSheetId="11">#REF!</definedName>
    <definedName name="brackettilt" localSheetId="3">#REF!</definedName>
    <definedName name="brackettilt" localSheetId="4">#REF!</definedName>
    <definedName name="brackettilt" localSheetId="5">#REF!</definedName>
    <definedName name="brackettilt" localSheetId="6">#REF!</definedName>
    <definedName name="brackettilt" localSheetId="7">#REF!</definedName>
    <definedName name="brackettilt" localSheetId="8">#REF!</definedName>
    <definedName name="brackettilt" localSheetId="9">#REF!</definedName>
    <definedName name="brackettilt" localSheetId="10">#REF!</definedName>
    <definedName name="brackettilt">#REF!</definedName>
    <definedName name="BSS" localSheetId="2">#REF!</definedName>
    <definedName name="BSS" localSheetId="11">#REF!</definedName>
    <definedName name="BSS" localSheetId="3">#REF!</definedName>
    <definedName name="BSS" localSheetId="4">#REF!</definedName>
    <definedName name="BSS" localSheetId="5">#REF!</definedName>
    <definedName name="BSS" localSheetId="6">#REF!</definedName>
    <definedName name="BSS" localSheetId="7">#REF!</definedName>
    <definedName name="BSS" localSheetId="8">#REF!</definedName>
    <definedName name="BSS" localSheetId="9">#REF!</definedName>
    <definedName name="BSS" localSheetId="10">#REF!</definedName>
    <definedName name="BSS">#REF!</definedName>
    <definedName name="Column" localSheetId="2">#REF!</definedName>
    <definedName name="Column" localSheetId="11">#REF!</definedName>
    <definedName name="Column" localSheetId="3">#REF!</definedName>
    <definedName name="Column" localSheetId="4">#REF!</definedName>
    <definedName name="Column" localSheetId="5">#REF!</definedName>
    <definedName name="Column" localSheetId="6">#REF!</definedName>
    <definedName name="Column" localSheetId="7">#REF!</definedName>
    <definedName name="Column" localSheetId="8">#REF!</definedName>
    <definedName name="Column" localSheetId="9">#REF!</definedName>
    <definedName name="Column" localSheetId="10">#REF!</definedName>
    <definedName name="Column">#REF!</definedName>
    <definedName name="Date" localSheetId="2">#REF!</definedName>
    <definedName name="Date" localSheetId="11">#REF!</definedName>
    <definedName name="Date" localSheetId="3">#REF!</definedName>
    <definedName name="Date" localSheetId="4">#REF!</definedName>
    <definedName name="Date" localSheetId="5">#REF!</definedName>
    <definedName name="Date" localSheetId="6">#REF!</definedName>
    <definedName name="Date" localSheetId="7">#REF!</definedName>
    <definedName name="Date" localSheetId="8">#REF!</definedName>
    <definedName name="Date" localSheetId="9">#REF!</definedName>
    <definedName name="Date" localSheetId="10">#REF!</definedName>
    <definedName name="Date">#REF!</definedName>
    <definedName name="degree">[1]Sheet1!$F$1:$F$6</definedName>
    <definedName name="E0" localSheetId="2">#REF!</definedName>
    <definedName name="E0" localSheetId="11">#REF!</definedName>
    <definedName name="E0" localSheetId="3">#REF!</definedName>
    <definedName name="E0" localSheetId="4">#REF!</definedName>
    <definedName name="E0" localSheetId="5">#REF!</definedName>
    <definedName name="E0" localSheetId="6">#REF!</definedName>
    <definedName name="E0" localSheetId="7">#REF!</definedName>
    <definedName name="E0" localSheetId="8">#REF!</definedName>
    <definedName name="E0" localSheetId="9">#REF!</definedName>
    <definedName name="E0" localSheetId="10">#REF!</definedName>
    <definedName name="E0">#REF!</definedName>
    <definedName name="Electromagnetic_1" localSheetId="2">#REF!</definedName>
    <definedName name="Electromagnetic_1" localSheetId="11">#REF!</definedName>
    <definedName name="Electromagnetic_1" localSheetId="3">#REF!</definedName>
    <definedName name="Electromagnetic_1" localSheetId="4">#REF!</definedName>
    <definedName name="Electromagnetic_1" localSheetId="5">#REF!</definedName>
    <definedName name="Electromagnetic_1" localSheetId="6">#REF!</definedName>
    <definedName name="Electromagnetic_1" localSheetId="7">#REF!</definedName>
    <definedName name="Electromagnetic_1" localSheetId="8">#REF!</definedName>
    <definedName name="Electromagnetic_1" localSheetId="9">#REF!</definedName>
    <definedName name="Electromagnetic_1" localSheetId="10">#REF!</definedName>
    <definedName name="Electromagnetic_1">#REF!</definedName>
    <definedName name="Electronic" localSheetId="2">#REF!</definedName>
    <definedName name="Electronic" localSheetId="11">#REF!</definedName>
    <definedName name="Electronic" localSheetId="3">#REF!</definedName>
    <definedName name="Electronic" localSheetId="4">#REF!</definedName>
    <definedName name="Electronic" localSheetId="5">#REF!</definedName>
    <definedName name="Electronic" localSheetId="6">#REF!</definedName>
    <definedName name="Electronic" localSheetId="7">#REF!</definedName>
    <definedName name="Electronic" localSheetId="8">#REF!</definedName>
    <definedName name="Electronic" localSheetId="9">#REF!</definedName>
    <definedName name="Electronic" localSheetId="10">#REF!</definedName>
    <definedName name="Electronic">#REF!</definedName>
    <definedName name="EO" localSheetId="2">#REF!</definedName>
    <definedName name="EO" localSheetId="11">#REF!</definedName>
    <definedName name="EO" localSheetId="3">#REF!</definedName>
    <definedName name="EO" localSheetId="4">#REF!</definedName>
    <definedName name="EO" localSheetId="5">#REF!</definedName>
    <definedName name="EO" localSheetId="6">#REF!</definedName>
    <definedName name="EO" localSheetId="7">#REF!</definedName>
    <definedName name="EO" localSheetId="8">#REF!</definedName>
    <definedName name="EO" localSheetId="9">#REF!</definedName>
    <definedName name="EO" localSheetId="10">#REF!</definedName>
    <definedName name="EO">#REF!</definedName>
    <definedName name="Flat_Glass" localSheetId="2">#REF!</definedName>
    <definedName name="Flat_Glass" localSheetId="11">#REF!</definedName>
    <definedName name="Flat_Glass" localSheetId="3">#REF!</definedName>
    <definedName name="Flat_Glass" localSheetId="4">#REF!</definedName>
    <definedName name="Flat_Glass" localSheetId="5">#REF!</definedName>
    <definedName name="Flat_Glass" localSheetId="6">#REF!</definedName>
    <definedName name="Flat_Glass" localSheetId="7">#REF!</definedName>
    <definedName name="Flat_Glass" localSheetId="8">#REF!</definedName>
    <definedName name="Flat_Glass" localSheetId="9">#REF!</definedName>
    <definedName name="Flat_Glass" localSheetId="10">#REF!</definedName>
    <definedName name="Flat_Glass">#REF!</definedName>
    <definedName name="Free_Text" localSheetId="2">#REF!</definedName>
    <definedName name="Free_Text" localSheetId="11">#REF!</definedName>
    <definedName name="Free_Text" localSheetId="3">#REF!</definedName>
    <definedName name="Free_Text" localSheetId="4">#REF!</definedName>
    <definedName name="Free_Text" localSheetId="5">#REF!</definedName>
    <definedName name="Free_Text" localSheetId="6">#REF!</definedName>
    <definedName name="Free_Text" localSheetId="7">#REF!</definedName>
    <definedName name="Free_Text" localSheetId="8">#REF!</definedName>
    <definedName name="Free_Text" localSheetId="9">#REF!</definedName>
    <definedName name="Free_Text" localSheetId="10">#REF!</definedName>
    <definedName name="Free_Text">#REF!</definedName>
    <definedName name="fuseamp" localSheetId="2">#REF!</definedName>
    <definedName name="fuseamp" localSheetId="11">#REF!</definedName>
    <definedName name="fuseamp" localSheetId="3">#REF!</definedName>
    <definedName name="fuseamp" localSheetId="4">#REF!</definedName>
    <definedName name="fuseamp" localSheetId="5">#REF!</definedName>
    <definedName name="fuseamp" localSheetId="6">#REF!</definedName>
    <definedName name="fuseamp" localSheetId="7">#REF!</definedName>
    <definedName name="fuseamp" localSheetId="8">#REF!</definedName>
    <definedName name="fuseamp" localSheetId="9">#REF!</definedName>
    <definedName name="fuseamp" localSheetId="10">#REF!</definedName>
    <definedName name="fuseamp">#REF!</definedName>
    <definedName name="Good" localSheetId="2">#REF!</definedName>
    <definedName name="Good" localSheetId="11">#REF!</definedName>
    <definedName name="Good" localSheetId="3">#REF!</definedName>
    <definedName name="Good" localSheetId="4">#REF!</definedName>
    <definedName name="Good" localSheetId="5">#REF!</definedName>
    <definedName name="Good" localSheetId="6">#REF!</definedName>
    <definedName name="Good" localSheetId="7">#REF!</definedName>
    <definedName name="Good" localSheetId="8">#REF!</definedName>
    <definedName name="Good" localSheetId="9">#REF!</definedName>
    <definedName name="Good" localSheetId="10">#REF!</definedName>
    <definedName name="Good">#REF!</definedName>
    <definedName name="HE" localSheetId="2">#REF!</definedName>
    <definedName name="HE" localSheetId="11">#REF!</definedName>
    <definedName name="HE" localSheetId="3">#REF!</definedName>
    <definedName name="HE" localSheetId="4">#REF!</definedName>
    <definedName name="HE" localSheetId="5">#REF!</definedName>
    <definedName name="HE" localSheetId="6">#REF!</definedName>
    <definedName name="HE" localSheetId="7">#REF!</definedName>
    <definedName name="HE" localSheetId="8">#REF!</definedName>
    <definedName name="HE" localSheetId="9">#REF!</definedName>
    <definedName name="HE" localSheetId="10">#REF!</definedName>
    <definedName name="HE">#REF!</definedName>
    <definedName name="HENA" localSheetId="2">#REF!</definedName>
    <definedName name="HENA" localSheetId="11">#REF!</definedName>
    <definedName name="HENA" localSheetId="3">#REF!</definedName>
    <definedName name="HENA" localSheetId="4">#REF!</definedName>
    <definedName name="HENA" localSheetId="5">#REF!</definedName>
    <definedName name="HENA" localSheetId="6">#REF!</definedName>
    <definedName name="HENA" localSheetId="7">#REF!</definedName>
    <definedName name="HENA" localSheetId="8">#REF!</definedName>
    <definedName name="HENA" localSheetId="9">#REF!</definedName>
    <definedName name="HENA" localSheetId="10">#REF!</definedName>
    <definedName name="HENA">#REF!</definedName>
    <definedName name="Individual_PECU" localSheetId="2">#REF!</definedName>
    <definedName name="Individual_PECU" localSheetId="11">#REF!</definedName>
    <definedName name="Individual_PECU" localSheetId="3">#REF!</definedName>
    <definedName name="Individual_PECU" localSheetId="4">#REF!</definedName>
    <definedName name="Individual_PECU" localSheetId="5">#REF!</definedName>
    <definedName name="Individual_PECU" localSheetId="6">#REF!</definedName>
    <definedName name="Individual_PECU" localSheetId="7">#REF!</definedName>
    <definedName name="Individual_PECU" localSheetId="8">#REF!</definedName>
    <definedName name="Individual_PECU" localSheetId="9">#REF!</definedName>
    <definedName name="Individual_PECU" localSheetId="10">#REF!</definedName>
    <definedName name="Individual_PECU">#REF!</definedName>
    <definedName name="Integral" localSheetId="2">#REF!</definedName>
    <definedName name="Integral" localSheetId="11">#REF!</definedName>
    <definedName name="Integral" localSheetId="3">#REF!</definedName>
    <definedName name="Integral" localSheetId="4">#REF!</definedName>
    <definedName name="Integral" localSheetId="5">#REF!</definedName>
    <definedName name="Integral" localSheetId="6">#REF!</definedName>
    <definedName name="Integral" localSheetId="7">#REF!</definedName>
    <definedName name="Integral" localSheetId="8">#REF!</definedName>
    <definedName name="Integral" localSheetId="9">#REF!</definedName>
    <definedName name="Integral" localSheetId="10">#REF!</definedName>
    <definedName name="Integral">#REF!</definedName>
    <definedName name="LED___Light_Emitting_Diode" localSheetId="2">#REF!</definedName>
    <definedName name="LED___Light_Emitting_Diode" localSheetId="11">#REF!</definedName>
    <definedName name="LED___Light_Emitting_Diode" localSheetId="3">#REF!</definedName>
    <definedName name="LED___Light_Emitting_Diode" localSheetId="4">#REF!</definedName>
    <definedName name="LED___Light_Emitting_Diode" localSheetId="5">#REF!</definedName>
    <definedName name="LED___Light_Emitting_Diode" localSheetId="6">#REF!</definedName>
    <definedName name="LED___Light_Emitting_Diode" localSheetId="7">#REF!</definedName>
    <definedName name="LED___Light_Emitting_Diode" localSheetId="8">#REF!</definedName>
    <definedName name="LED___Light_Emitting_Diode" localSheetId="9">#REF!</definedName>
    <definedName name="LED___Light_Emitting_Diode" localSheetId="10">#REF!</definedName>
    <definedName name="LED___Light_Emitting_Diode">#REF!</definedName>
    <definedName name="Luminairemanu" localSheetId="2">#REF!</definedName>
    <definedName name="Luminairemanu" localSheetId="11">#REF!</definedName>
    <definedName name="Luminairemanu" localSheetId="3">#REF!</definedName>
    <definedName name="Luminairemanu" localSheetId="4">#REF!</definedName>
    <definedName name="Luminairemanu" localSheetId="5">#REF!</definedName>
    <definedName name="Luminairemanu" localSheetId="6">#REF!</definedName>
    <definedName name="Luminairemanu" localSheetId="7">#REF!</definedName>
    <definedName name="Luminairemanu" localSheetId="8">#REF!</definedName>
    <definedName name="Luminairemanu" localSheetId="9">#REF!</definedName>
    <definedName name="Luminairemanu" localSheetId="10">#REF!</definedName>
    <definedName name="Luminairemanu">#REF!</definedName>
    <definedName name="Magnectic" localSheetId="2">#REF!</definedName>
    <definedName name="Magnectic" localSheetId="11">#REF!</definedName>
    <definedName name="Magnectic" localSheetId="3">#REF!</definedName>
    <definedName name="Magnectic" localSheetId="4">#REF!</definedName>
    <definedName name="Magnectic" localSheetId="5">#REF!</definedName>
    <definedName name="Magnectic" localSheetId="6">#REF!</definedName>
    <definedName name="Magnectic" localSheetId="7">#REF!</definedName>
    <definedName name="Magnectic" localSheetId="8">#REF!</definedName>
    <definedName name="Magnectic" localSheetId="9">#REF!</definedName>
    <definedName name="Magnectic" localSheetId="10">#REF!</definedName>
    <definedName name="Magnectic">#REF!</definedName>
    <definedName name="ME_1" localSheetId="2">#REF!</definedName>
    <definedName name="ME_1" localSheetId="11">#REF!</definedName>
    <definedName name="ME_1" localSheetId="3">#REF!</definedName>
    <definedName name="ME_1" localSheetId="4">#REF!</definedName>
    <definedName name="ME_1" localSheetId="5">#REF!</definedName>
    <definedName name="ME_1" localSheetId="6">#REF!</definedName>
    <definedName name="ME_1" localSheetId="7">#REF!</definedName>
    <definedName name="ME_1" localSheetId="8">#REF!</definedName>
    <definedName name="ME_1" localSheetId="9">#REF!</definedName>
    <definedName name="ME_1" localSheetId="10">#REF!</definedName>
    <definedName name="ME_1">#REF!</definedName>
    <definedName name="Metered" localSheetId="2">#REF!</definedName>
    <definedName name="Metered" localSheetId="11">#REF!</definedName>
    <definedName name="Metered" localSheetId="3">#REF!</definedName>
    <definedName name="Metered" localSheetId="4">#REF!</definedName>
    <definedName name="Metered" localSheetId="5">#REF!</definedName>
    <definedName name="Metered" localSheetId="6">#REF!</definedName>
    <definedName name="Metered" localSheetId="7">#REF!</definedName>
    <definedName name="Metered" localSheetId="8">#REF!</definedName>
    <definedName name="Metered" localSheetId="9">#REF!</definedName>
    <definedName name="Metered" localSheetId="10">#REF!</definedName>
    <definedName name="Metered">#REF!</definedName>
    <definedName name="NOoflum" localSheetId="2">#REF!</definedName>
    <definedName name="NOoflum" localSheetId="11">#REF!</definedName>
    <definedName name="NOoflum" localSheetId="3">#REF!</definedName>
    <definedName name="NOoflum" localSheetId="4">#REF!</definedName>
    <definedName name="NOoflum" localSheetId="5">#REF!</definedName>
    <definedName name="NOoflum" localSheetId="6">#REF!</definedName>
    <definedName name="NOoflum" localSheetId="7">#REF!</definedName>
    <definedName name="NOoflum" localSheetId="8">#REF!</definedName>
    <definedName name="NOoflum" localSheetId="9">#REF!</definedName>
    <definedName name="NOoflum" localSheetId="10">#REF!</definedName>
    <definedName name="NOoflum">#REF!</definedName>
    <definedName name="Number" localSheetId="2">'[1]Drop down lists'!#REF!</definedName>
    <definedName name="Number" localSheetId="11">'[1]Drop down lists'!#REF!</definedName>
    <definedName name="Number" localSheetId="3">'[1]Drop down lists'!#REF!</definedName>
    <definedName name="Number" localSheetId="4">'[1]Drop down lists'!#REF!</definedName>
    <definedName name="Number" localSheetId="5">'[1]Drop down lists'!#REF!</definedName>
    <definedName name="Number" localSheetId="6">'[1]Drop down lists'!#REF!</definedName>
    <definedName name="Number" localSheetId="7">'[1]Drop down lists'!#REF!</definedName>
    <definedName name="Number" localSheetId="8">'[1]Drop down lists'!#REF!</definedName>
    <definedName name="Number" localSheetId="9">'[1]Drop down lists'!#REF!</definedName>
    <definedName name="Number" localSheetId="10">'[1]Drop down lists'!#REF!</definedName>
    <definedName name="Number">'[1]Drop down lists'!#REF!</definedName>
    <definedName name="NUMBEROFLUM" localSheetId="2">#REF!</definedName>
    <definedName name="NUMBEROFLUM" localSheetId="11">#REF!</definedName>
    <definedName name="NUMBEROFLUM" localSheetId="3">#REF!</definedName>
    <definedName name="NUMBEROFLUM" localSheetId="4">#REF!</definedName>
    <definedName name="NUMBEROFLUM" localSheetId="5">#REF!</definedName>
    <definedName name="NUMBEROFLUM" localSheetId="6">#REF!</definedName>
    <definedName name="NUMBEROFLUM" localSheetId="7">#REF!</definedName>
    <definedName name="NUMBEROFLUM" localSheetId="8">#REF!</definedName>
    <definedName name="NUMBEROFLUM" localSheetId="9">#REF!</definedName>
    <definedName name="NUMBEROFLUM" localSheetId="10">#REF!</definedName>
    <definedName name="NUMBEROFLUM">#REF!</definedName>
    <definedName name="Numberoflums" localSheetId="2">#REF!</definedName>
    <definedName name="Numberoflums" localSheetId="11">#REF!</definedName>
    <definedName name="Numberoflums" localSheetId="3">#REF!</definedName>
    <definedName name="Numberoflums" localSheetId="4">#REF!</definedName>
    <definedName name="Numberoflums" localSheetId="5">#REF!</definedName>
    <definedName name="Numberoflums" localSheetId="6">#REF!</definedName>
    <definedName name="Numberoflums" localSheetId="7">#REF!</definedName>
    <definedName name="Numberoflums" localSheetId="8">#REF!</definedName>
    <definedName name="Numberoflums" localSheetId="9">#REF!</definedName>
    <definedName name="Numberoflums" localSheetId="10">#REF!</definedName>
    <definedName name="Numberoflums">#REF!</definedName>
    <definedName name="numbers" localSheetId="2">#REF!</definedName>
    <definedName name="numbers" localSheetId="11">#REF!</definedName>
    <definedName name="numbers" localSheetId="3">#REF!</definedName>
    <definedName name="numbers" localSheetId="4">#REF!</definedName>
    <definedName name="numbers" localSheetId="5">#REF!</definedName>
    <definedName name="numbers" localSheetId="6">#REF!</definedName>
    <definedName name="numbers" localSheetId="7">#REF!</definedName>
    <definedName name="numbers" localSheetId="8">#REF!</definedName>
    <definedName name="numbers" localSheetId="9">#REF!</definedName>
    <definedName name="numbers" localSheetId="10">#REF!</definedName>
    <definedName name="numbers">#REF!</definedName>
    <definedName name="Numoflum" localSheetId="2">#REF!</definedName>
    <definedName name="Numoflum" localSheetId="11">#REF!</definedName>
    <definedName name="Numoflum" localSheetId="3">#REF!</definedName>
    <definedName name="Numoflum" localSheetId="4">#REF!</definedName>
    <definedName name="Numoflum" localSheetId="5">#REF!</definedName>
    <definedName name="Numoflum" localSheetId="6">#REF!</definedName>
    <definedName name="Numoflum" localSheetId="7">#REF!</definedName>
    <definedName name="Numoflum" localSheetId="8">#REF!</definedName>
    <definedName name="Numoflum" localSheetId="9">#REF!</definedName>
    <definedName name="Numoflum" localSheetId="10">#REF!</definedName>
    <definedName name="Numoflum">#REF!</definedName>
    <definedName name="Other_Please_Specify" localSheetId="2">#REF!</definedName>
    <definedName name="Other_Please_Specify" localSheetId="11">#REF!</definedName>
    <definedName name="Other_Please_Specify" localSheetId="3">#REF!</definedName>
    <definedName name="Other_Please_Specify" localSheetId="4">#REF!</definedName>
    <definedName name="Other_Please_Specify" localSheetId="5">#REF!</definedName>
    <definedName name="Other_Please_Specify" localSheetId="6">#REF!</definedName>
    <definedName name="Other_Please_Specify" localSheetId="7">#REF!</definedName>
    <definedName name="Other_Please_Specify" localSheetId="8">#REF!</definedName>
    <definedName name="Other_Please_Specify" localSheetId="9">#REF!</definedName>
    <definedName name="Other_Please_Specify" localSheetId="10">#REF!</definedName>
    <definedName name="Other_Please_Specify">#REF!</definedName>
    <definedName name="Over_conductor" localSheetId="2">#REF!</definedName>
    <definedName name="Over_conductor" localSheetId="11">#REF!</definedName>
    <definedName name="Over_conductor" localSheetId="3">#REF!</definedName>
    <definedName name="Over_conductor" localSheetId="4">#REF!</definedName>
    <definedName name="Over_conductor" localSheetId="5">#REF!</definedName>
    <definedName name="Over_conductor" localSheetId="6">#REF!</definedName>
    <definedName name="Over_conductor" localSheetId="7">#REF!</definedName>
    <definedName name="Over_conductor" localSheetId="8">#REF!</definedName>
    <definedName name="Over_conductor" localSheetId="9">#REF!</definedName>
    <definedName name="Over_conductor" localSheetId="10">#REF!</definedName>
    <definedName name="Over_conductor">#REF!</definedName>
    <definedName name="PassiveSafe" localSheetId="2">#REF!</definedName>
    <definedName name="PassiveSafe" localSheetId="11">#REF!</definedName>
    <definedName name="PassiveSafe" localSheetId="3">#REF!</definedName>
    <definedName name="PassiveSafe" localSheetId="4">#REF!</definedName>
    <definedName name="PassiveSafe" localSheetId="5">#REF!</definedName>
    <definedName name="PassiveSafe" localSheetId="6">#REF!</definedName>
    <definedName name="PassiveSafe" localSheetId="7">#REF!</definedName>
    <definedName name="PassiveSafe" localSheetId="8">#REF!</definedName>
    <definedName name="PassiveSafe" localSheetId="9">#REF!</definedName>
    <definedName name="PassiveSafe" localSheetId="10">#REF!</definedName>
    <definedName name="PassiveSafe">#REF!</definedName>
    <definedName name="PECU" localSheetId="2">#REF!</definedName>
    <definedName name="PECU" localSheetId="11">#REF!</definedName>
    <definedName name="PECU" localSheetId="3">#REF!</definedName>
    <definedName name="PECU" localSheetId="4">#REF!</definedName>
    <definedName name="PECU" localSheetId="5">#REF!</definedName>
    <definedName name="PECU" localSheetId="6">#REF!</definedName>
    <definedName name="PECU" localSheetId="7">#REF!</definedName>
    <definedName name="PECU" localSheetId="8">#REF!</definedName>
    <definedName name="PECU" localSheetId="9">#REF!</definedName>
    <definedName name="PECU" localSheetId="10">#REF!</definedName>
    <definedName name="PECU">#REF!</definedName>
    <definedName name="Philips" localSheetId="2">#REF!</definedName>
    <definedName name="Philips" localSheetId="11">#REF!</definedName>
    <definedName name="Philips" localSheetId="3">#REF!</definedName>
    <definedName name="Philips" localSheetId="4">#REF!</definedName>
    <definedName name="Philips" localSheetId="5">#REF!</definedName>
    <definedName name="Philips" localSheetId="6">#REF!</definedName>
    <definedName name="Philips" localSheetId="7">#REF!</definedName>
    <definedName name="Philips" localSheetId="8">#REF!</definedName>
    <definedName name="Philips" localSheetId="9">#REF!</definedName>
    <definedName name="Philips" localSheetId="10">#REF!</definedName>
    <definedName name="Philips">#REF!</definedName>
    <definedName name="Planted" localSheetId="2">#REF!</definedName>
    <definedName name="Planted" localSheetId="11">#REF!</definedName>
    <definedName name="Planted" localSheetId="3">#REF!</definedName>
    <definedName name="Planted" localSheetId="4">#REF!</definedName>
    <definedName name="Planted" localSheetId="5">#REF!</definedName>
    <definedName name="Planted" localSheetId="6">#REF!</definedName>
    <definedName name="Planted" localSheetId="7">#REF!</definedName>
    <definedName name="Planted" localSheetId="8">#REF!</definedName>
    <definedName name="Planted" localSheetId="9">#REF!</definedName>
    <definedName name="Planted" localSheetId="10">#REF!</definedName>
    <definedName name="Planted">#REF!</definedName>
    <definedName name="Primarily_vehicular" localSheetId="2">#REF!</definedName>
    <definedName name="Primarily_vehicular" localSheetId="11">#REF!</definedName>
    <definedName name="Primarily_vehicular" localSheetId="3">#REF!</definedName>
    <definedName name="Primarily_vehicular" localSheetId="4">#REF!</definedName>
    <definedName name="Primarily_vehicular" localSheetId="5">#REF!</definedName>
    <definedName name="Primarily_vehicular" localSheetId="6">#REF!</definedName>
    <definedName name="Primarily_vehicular" localSheetId="7">#REF!</definedName>
    <definedName name="Primarily_vehicular" localSheetId="8">#REF!</definedName>
    <definedName name="Primarily_vehicular" localSheetId="9">#REF!</definedName>
    <definedName name="Primarily_vehicular" localSheetId="10">#REF!</definedName>
    <definedName name="Primarily_vehicular">#REF!</definedName>
    <definedName name="_xlnm.Print_Area" localSheetId="1">Application!$A$1:$K$205</definedName>
    <definedName name="_xlnm.Print_Area" localSheetId="15">Data!$A$1:$E$7</definedName>
    <definedName name="_xlnm.Print_Area" localSheetId="5">'Page 4'!$A$1:$V$32</definedName>
    <definedName name="_xlnm.Print_Area" localSheetId="7">'Page 6'!$A$1:$R$11</definedName>
    <definedName name="_xlnm.Print_Area" localSheetId="10">'Page 9'!$A$1:$S$26</definedName>
    <definedName name="_xlnm.Print_Area" localSheetId="12">Scorecard!$A$1:$I$52</definedName>
    <definedName name="QuickMark" localSheetId="4">'Page 3'!$L$4</definedName>
    <definedName name="Reported_by_Public" localSheetId="2">#REF!</definedName>
    <definedName name="Reported_by_Public" localSheetId="11">#REF!</definedName>
    <definedName name="Reported_by_Public" localSheetId="3">#REF!</definedName>
    <definedName name="Reported_by_Public" localSheetId="4">#REF!</definedName>
    <definedName name="Reported_by_Public" localSheetId="5">#REF!</definedName>
    <definedName name="Reported_by_Public" localSheetId="6">#REF!</definedName>
    <definedName name="Reported_by_Public" localSheetId="7">#REF!</definedName>
    <definedName name="Reported_by_Public" localSheetId="8">#REF!</definedName>
    <definedName name="Reported_by_Public" localSheetId="9">#REF!</definedName>
    <definedName name="Reported_by_Public" localSheetId="10">#REF!</definedName>
    <definedName name="Reported_by_Public">#REF!</definedName>
    <definedName name="root_base" localSheetId="2">#REF!</definedName>
    <definedName name="root_base" localSheetId="11">#REF!</definedName>
    <definedName name="root_base" localSheetId="3">#REF!</definedName>
    <definedName name="root_base" localSheetId="4">#REF!</definedName>
    <definedName name="root_base" localSheetId="5">#REF!</definedName>
    <definedName name="root_base" localSheetId="6">#REF!</definedName>
    <definedName name="root_base" localSheetId="7">#REF!</definedName>
    <definedName name="root_base" localSheetId="8">#REF!</definedName>
    <definedName name="root_base" localSheetId="9">#REF!</definedName>
    <definedName name="root_base" localSheetId="10">#REF!</definedName>
    <definedName name="root_base">#REF!</definedName>
    <definedName name="Sign_Class_A" localSheetId="2">#REF!</definedName>
    <definedName name="Sign_Class_A" localSheetId="11">#REF!</definedName>
    <definedName name="Sign_Class_A" localSheetId="3">#REF!</definedName>
    <definedName name="Sign_Class_A" localSheetId="4">#REF!</definedName>
    <definedName name="Sign_Class_A" localSheetId="5">#REF!</definedName>
    <definedName name="Sign_Class_A" localSheetId="6">#REF!</definedName>
    <definedName name="Sign_Class_A" localSheetId="7">#REF!</definedName>
    <definedName name="Sign_Class_A" localSheetId="8">#REF!</definedName>
    <definedName name="Sign_Class_A" localSheetId="9">#REF!</definedName>
    <definedName name="Sign_Class_A" localSheetId="10">#REF!</definedName>
    <definedName name="Sign_Class_A">#REF!</definedName>
    <definedName name="speed" localSheetId="2">#REF!</definedName>
    <definedName name="speed" localSheetId="11">#REF!</definedName>
    <definedName name="speed" localSheetId="3">#REF!</definedName>
    <definedName name="speed" localSheetId="4">#REF!</definedName>
    <definedName name="speed" localSheetId="5">#REF!</definedName>
    <definedName name="speed" localSheetId="6">#REF!</definedName>
    <definedName name="speed" localSheetId="7">#REF!</definedName>
    <definedName name="speed" localSheetId="8">#REF!</definedName>
    <definedName name="speed" localSheetId="9">#REF!</definedName>
    <definedName name="speed" localSheetId="10">#REF!</definedName>
    <definedName name="speed">#REF!</definedName>
    <definedName name="speedlimit">[1]Sheet1!$K$1:$K$7</definedName>
    <definedName name="Stainton" localSheetId="2">#REF!</definedName>
    <definedName name="Stainton" localSheetId="11">#REF!</definedName>
    <definedName name="Stainton" localSheetId="3">#REF!</definedName>
    <definedName name="Stainton" localSheetId="4">#REF!</definedName>
    <definedName name="Stainton" localSheetId="5">#REF!</definedName>
    <definedName name="Stainton" localSheetId="6">#REF!</definedName>
    <definedName name="Stainton" localSheetId="7">#REF!</definedName>
    <definedName name="Stainton" localSheetId="8">#REF!</definedName>
    <definedName name="Stainton" localSheetId="9">#REF!</definedName>
    <definedName name="Stainton" localSheetId="10">#REF!</definedName>
    <definedName name="Stainton">#REF!</definedName>
    <definedName name="Standard_Column" localSheetId="2">#REF!</definedName>
    <definedName name="Standard_Column" localSheetId="11">#REF!</definedName>
    <definedName name="Standard_Column" localSheetId="3">#REF!</definedName>
    <definedName name="Standard_Column" localSheetId="4">#REF!</definedName>
    <definedName name="Standard_Column" localSheetId="5">#REF!</definedName>
    <definedName name="Standard_Column" localSheetId="6">#REF!</definedName>
    <definedName name="Standard_Column" localSheetId="7">#REF!</definedName>
    <definedName name="Standard_Column" localSheetId="8">#REF!</definedName>
    <definedName name="Standard_Column" localSheetId="9">#REF!</definedName>
    <definedName name="Standard_Column" localSheetId="10">#REF!</definedName>
    <definedName name="Standard_Column">#REF!</definedName>
    <definedName name="Standard_Column1" localSheetId="2">#REF!</definedName>
    <definedName name="Standard_Column1" localSheetId="11">#REF!</definedName>
    <definedName name="Standard_Column1" localSheetId="3">#REF!</definedName>
    <definedName name="Standard_Column1" localSheetId="4">#REF!</definedName>
    <definedName name="Standard_Column1" localSheetId="5">#REF!</definedName>
    <definedName name="Standard_Column1" localSheetId="6">#REF!</definedName>
    <definedName name="Standard_Column1" localSheetId="7">#REF!</definedName>
    <definedName name="Standard_Column1" localSheetId="8">#REF!</definedName>
    <definedName name="Standard_Column1" localSheetId="9">#REF!</definedName>
    <definedName name="Standard_Column1" localSheetId="10">#REF!</definedName>
    <definedName name="Standard_Column1">#REF!</definedName>
    <definedName name="Steel" localSheetId="2">#REF!</definedName>
    <definedName name="Steel" localSheetId="11">#REF!</definedName>
    <definedName name="Steel" localSheetId="3">#REF!</definedName>
    <definedName name="Steel" localSheetId="4">#REF!</definedName>
    <definedName name="Steel" localSheetId="5">#REF!</definedName>
    <definedName name="Steel" localSheetId="6">#REF!</definedName>
    <definedName name="Steel" localSheetId="7">#REF!</definedName>
    <definedName name="Steel" localSheetId="8">#REF!</definedName>
    <definedName name="Steel" localSheetId="9">#REF!</definedName>
    <definedName name="Steel" localSheetId="10">#REF!</definedName>
    <definedName name="Steel">#REF!</definedName>
    <definedName name="Three_Phase" localSheetId="2">#REF!</definedName>
    <definedName name="Three_Phase" localSheetId="11">#REF!</definedName>
    <definedName name="Three_Phase" localSheetId="3">#REF!</definedName>
    <definedName name="Three_Phase" localSheetId="4">#REF!</definedName>
    <definedName name="Three_Phase" localSheetId="5">#REF!</definedName>
    <definedName name="Three_Phase" localSheetId="6">#REF!</definedName>
    <definedName name="Three_Phase" localSheetId="7">#REF!</definedName>
    <definedName name="Three_Phase" localSheetId="8">#REF!</definedName>
    <definedName name="Three_Phase" localSheetId="9">#REF!</definedName>
    <definedName name="Three_Phase" localSheetId="10">#REF!</definedName>
    <definedName name="Three_Phase">#REF!</definedName>
    <definedName name="TUB" localSheetId="2">#REF!</definedName>
    <definedName name="TUB" localSheetId="11">#REF!</definedName>
    <definedName name="TUB" localSheetId="3">#REF!</definedName>
    <definedName name="TUB" localSheetId="4">#REF!</definedName>
    <definedName name="TUB" localSheetId="5">#REF!</definedName>
    <definedName name="TUB" localSheetId="6">#REF!</definedName>
    <definedName name="TUB" localSheetId="7">#REF!</definedName>
    <definedName name="TUB" localSheetId="8">#REF!</definedName>
    <definedName name="TUB" localSheetId="9">#REF!</definedName>
    <definedName name="TUB" localSheetId="10">#REF!</definedName>
    <definedName name="TUB">#REF!</definedName>
    <definedName name="undergroundcable" localSheetId="2">#REF!</definedName>
    <definedName name="undergroundcable" localSheetId="11">#REF!</definedName>
    <definedName name="undergroundcable" localSheetId="3">#REF!</definedName>
    <definedName name="undergroundcable" localSheetId="4">#REF!</definedName>
    <definedName name="undergroundcable" localSheetId="5">#REF!</definedName>
    <definedName name="undergroundcable" localSheetId="6">#REF!</definedName>
    <definedName name="undergroundcable" localSheetId="7">#REF!</definedName>
    <definedName name="undergroundcable" localSheetId="8">#REF!</definedName>
    <definedName name="undergroundcable" localSheetId="9">#REF!</definedName>
    <definedName name="undergroundcable" localSheetId="10">#REF!</definedName>
    <definedName name="undergroundcable">#REF!</definedName>
    <definedName name="Unittype" localSheetId="2">#REF!</definedName>
    <definedName name="Unittype" localSheetId="11">#REF!</definedName>
    <definedName name="Unittype" localSheetId="3">#REF!</definedName>
    <definedName name="Unittype" localSheetId="4">#REF!</definedName>
    <definedName name="Unittype" localSheetId="5">#REF!</definedName>
    <definedName name="Unittype" localSheetId="6">#REF!</definedName>
    <definedName name="Unittype" localSheetId="7">#REF!</definedName>
    <definedName name="Unittype" localSheetId="8">#REF!</definedName>
    <definedName name="Unittype" localSheetId="9">#REF!</definedName>
    <definedName name="Unittype" localSheetId="10">#REF!</definedName>
    <definedName name="Unittype">#REF!</definedName>
    <definedName name="Warm" localSheetId="2">#REF!</definedName>
    <definedName name="Warm" localSheetId="11">#REF!</definedName>
    <definedName name="Warm" localSheetId="3">#REF!</definedName>
    <definedName name="Warm" localSheetId="4">#REF!</definedName>
    <definedName name="Warm" localSheetId="5">#REF!</definedName>
    <definedName name="Warm" localSheetId="6">#REF!</definedName>
    <definedName name="Warm" localSheetId="7">#REF!</definedName>
    <definedName name="Warm" localSheetId="8">#REF!</definedName>
    <definedName name="Warm" localSheetId="9">#REF!</definedName>
    <definedName name="Warm" localSheetId="10">#REF!</definedName>
    <definedName name="Warm">#REF!</definedName>
    <definedName name="watt" localSheetId="2">#REF!</definedName>
    <definedName name="watt" localSheetId="11">#REF!</definedName>
    <definedName name="watt" localSheetId="3">#REF!</definedName>
    <definedName name="watt" localSheetId="4">#REF!</definedName>
    <definedName name="watt" localSheetId="5">#REF!</definedName>
    <definedName name="watt" localSheetId="6">#REF!</definedName>
    <definedName name="watt" localSheetId="7">#REF!</definedName>
    <definedName name="watt" localSheetId="8">#REF!</definedName>
    <definedName name="watt" localSheetId="9">#REF!</definedName>
    <definedName name="watt" localSheetId="10">#REF!</definedName>
    <definedName name="watt">#REF!</definedName>
    <definedName name="wattag" localSheetId="2">#REF!</definedName>
    <definedName name="wattag" localSheetId="11">#REF!</definedName>
    <definedName name="wattag" localSheetId="3">#REF!</definedName>
    <definedName name="wattag" localSheetId="4">#REF!</definedName>
    <definedName name="wattag" localSheetId="5">#REF!</definedName>
    <definedName name="wattag" localSheetId="6">#REF!</definedName>
    <definedName name="wattag" localSheetId="7">#REF!</definedName>
    <definedName name="wattag" localSheetId="8">#REF!</definedName>
    <definedName name="wattag" localSheetId="9">#REF!</definedName>
    <definedName name="wattag" localSheetId="10">#REF!</definedName>
    <definedName name="wattag">#REF!</definedName>
    <definedName name="Wattage" localSheetId="2">#REF!</definedName>
    <definedName name="Wattage" localSheetId="11">#REF!</definedName>
    <definedName name="Wattage" localSheetId="3">#REF!</definedName>
    <definedName name="Wattage" localSheetId="4">#REF!</definedName>
    <definedName name="Wattage" localSheetId="5">#REF!</definedName>
    <definedName name="Wattage" localSheetId="6">#REF!</definedName>
    <definedName name="Wattage" localSheetId="7">#REF!</definedName>
    <definedName name="Wattage" localSheetId="8">#REF!</definedName>
    <definedName name="Wattage" localSheetId="9">#REF!</definedName>
    <definedName name="Wattage" localSheetId="10">#REF!</definedName>
    <definedName name="Wattage">#REF!</definedName>
    <definedName name="yes" localSheetId="2">#REF!</definedName>
    <definedName name="yes" localSheetId="11">#REF!</definedName>
    <definedName name="yes" localSheetId="3">#REF!</definedName>
    <definedName name="yes" localSheetId="4">#REF!</definedName>
    <definedName name="yes" localSheetId="5">#REF!</definedName>
    <definedName name="yes" localSheetId="6">#REF!</definedName>
    <definedName name="yes" localSheetId="7">#REF!</definedName>
    <definedName name="yes" localSheetId="8">#REF!</definedName>
    <definedName name="yes" localSheetId="9">#REF!</definedName>
    <definedName name="yes" localSheetId="10">#REF!</definedName>
    <definedName name="yes">#REF!</definedName>
    <definedName name="YES1">[1]Sheet1!$C$1:$C$2</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1-e5df2de6-c051-4a89-9602-85ee968b48f0" name="Range1" connection="WorksheetConnection_SchemeMapData!$A$1:$E$995"/>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9" l="1"/>
  <c r="F27" i="9" l="1"/>
  <c r="F24" i="9"/>
  <c r="F17" i="9" l="1"/>
  <c r="F18" i="9"/>
  <c r="F16" i="9" l="1"/>
  <c r="A1002" i="3" l="1"/>
  <c r="G38" i="9" l="1"/>
  <c r="G27" i="9" l="1"/>
  <c r="I27" i="9" s="1"/>
  <c r="G29" i="9"/>
  <c r="I29" i="9" s="1"/>
  <c r="I38" i="9" l="1"/>
  <c r="G25" i="9"/>
  <c r="G24" i="9"/>
  <c r="G48" i="9"/>
  <c r="G49" i="9"/>
  <c r="G34" i="9"/>
  <c r="I34" i="9" s="1"/>
  <c r="G33" i="9"/>
  <c r="I33" i="9" s="1"/>
  <c r="I25" i="9" l="1"/>
  <c r="I48" i="9"/>
  <c r="I49" i="9"/>
  <c r="G18" i="9"/>
  <c r="G17" i="9"/>
  <c r="G16" i="9"/>
  <c r="I18" i="9" l="1"/>
  <c r="I17" i="9"/>
  <c r="I16" i="9"/>
  <c r="I52" i="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<sst xmlns="http://schemas.openxmlformats.org/spreadsheetml/2006/main" count="570" uniqueCount="367">
  <si>
    <t>Yes</t>
  </si>
  <si>
    <t>No</t>
  </si>
  <si>
    <t>Contact Details</t>
  </si>
  <si>
    <t>Local Authority</t>
  </si>
  <si>
    <t>Primary Contact Details</t>
  </si>
  <si>
    <t>Name</t>
  </si>
  <si>
    <t>Telephone</t>
  </si>
  <si>
    <t>Email</t>
  </si>
  <si>
    <t>Address</t>
  </si>
  <si>
    <t>Secondary Contact Details</t>
  </si>
  <si>
    <t>Route Classification</t>
  </si>
  <si>
    <t>Total</t>
  </si>
  <si>
    <t>CE3</t>
  </si>
  <si>
    <t>Rural</t>
  </si>
  <si>
    <t>CE1</t>
  </si>
  <si>
    <t>CE2</t>
  </si>
  <si>
    <t>CE4</t>
  </si>
  <si>
    <t>CE5</t>
  </si>
  <si>
    <t>CE0</t>
  </si>
  <si>
    <t>Section 2</t>
  </si>
  <si>
    <t>Section 5</t>
  </si>
  <si>
    <t>Section 6</t>
  </si>
  <si>
    <t>Metered</t>
  </si>
  <si>
    <t>LED</t>
  </si>
  <si>
    <t>Zone E1</t>
  </si>
  <si>
    <t>Zone E2</t>
  </si>
  <si>
    <t>Zone E3</t>
  </si>
  <si>
    <t>Zone E4</t>
  </si>
  <si>
    <t>Adverse</t>
  </si>
  <si>
    <t>Slightly Adverse</t>
  </si>
  <si>
    <t>Neutral</t>
  </si>
  <si>
    <t>SOX</t>
  </si>
  <si>
    <t>Pass</t>
  </si>
  <si>
    <t>Fail</t>
  </si>
  <si>
    <t>Other</t>
  </si>
  <si>
    <t>Carlow</t>
  </si>
  <si>
    <t>Cavan</t>
  </si>
  <si>
    <t>Clare</t>
  </si>
  <si>
    <t>Donegal</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</si>
  <si>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</si>
  <si>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</si>
  <si>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</si>
  <si>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</si>
  <si>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</si>
  <si>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</si>
  <si>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</si>
  <si>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</si>
  <si>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</si>
  <si>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</si>
  <si>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</si>
  <si>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</si>
  <si>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</si>
  <si>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</si>
  <si>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</si>
  <si>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</si>
  <si>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</si>
  <si>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</si>
  <si>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</si>
  <si>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Unmetered</t>
  </si>
  <si>
    <t>Beneficial</t>
  </si>
  <si>
    <t>Slightly Beneficial</t>
  </si>
  <si>
    <t>Score</t>
  </si>
  <si>
    <t>Section</t>
  </si>
  <si>
    <t>E0</t>
  </si>
  <si>
    <t>E1</t>
  </si>
  <si>
    <t>E2</t>
  </si>
  <si>
    <t>E3</t>
  </si>
  <si>
    <t>E4</t>
  </si>
  <si>
    <t>S1</t>
  </si>
  <si>
    <t>S2</t>
  </si>
  <si>
    <t>S3</t>
  </si>
  <si>
    <t>S4</t>
  </si>
  <si>
    <t>S5</t>
  </si>
  <si>
    <t>S6</t>
  </si>
  <si>
    <t>Are there any other comments you wish to make in support of your application?</t>
  </si>
  <si>
    <t>Has a Lighting Design been undertaken?</t>
  </si>
  <si>
    <t>Scheme Title</t>
  </si>
  <si>
    <t>Route Number (s)</t>
  </si>
  <si>
    <t>Environmental Zone (refer to ILP Guidance Note GN01:2011)</t>
  </si>
  <si>
    <t>Brief Scheme Description (use Annex A for further details if required)</t>
  </si>
  <si>
    <t>When was this work undertaken?</t>
  </si>
  <si>
    <t>Location Map (use Annex A for further details if required)</t>
  </si>
  <si>
    <t>What is the Proposed Lighting Class (BS 5489-1:2013)?</t>
  </si>
  <si>
    <t>Proposed Luminaire Type</t>
  </si>
  <si>
    <t>Expected periods of lighting operation</t>
  </si>
  <si>
    <t>Qtr/Yr</t>
  </si>
  <si>
    <t>Will lighting reduce severance?  Please explain.</t>
  </si>
  <si>
    <t>Any Stakeholder Consultation and Support?</t>
  </si>
  <si>
    <t>Submission Date by Authority</t>
  </si>
  <si>
    <t>Signature</t>
  </si>
  <si>
    <t>Date</t>
  </si>
  <si>
    <t xml:space="preserve">TII Approval </t>
  </si>
  <si>
    <t>Is this scheme new or an extension to an earlier scheme?</t>
  </si>
  <si>
    <t>Will the lighting be metered or unmetered?</t>
  </si>
  <si>
    <t xml:space="preserve">Will dimming be applied?  </t>
  </si>
  <si>
    <t>If yes, please state dimming levels and periods</t>
  </si>
  <si>
    <t>Estimated Overall Capital Cost of the Scheme</t>
  </si>
  <si>
    <t>as a scheme %</t>
  </si>
  <si>
    <t>If known, please state:</t>
  </si>
  <si>
    <t>Estimated Cost of Energy per annum</t>
  </si>
  <si>
    <t>First Year Rate of Return (FYRR)</t>
  </si>
  <si>
    <t>Net Present Value (NPV)</t>
  </si>
  <si>
    <t>Benefit Cost Ration (BCR)</t>
  </si>
  <si>
    <t>Impact of proposed lighting on Non Motorised Users (NMU)?</t>
  </si>
  <si>
    <t>Further Information/Clarity from Local Authority</t>
  </si>
  <si>
    <t>Does the scheme impact on non-national roads?</t>
  </si>
  <si>
    <t>Section A - Scheme Overview</t>
  </si>
  <si>
    <t>Section B - Scheme Background</t>
  </si>
  <si>
    <t>Section 1 - Technical</t>
  </si>
  <si>
    <t>Section 2 - Safety</t>
  </si>
  <si>
    <t>Section 5 - Economy</t>
  </si>
  <si>
    <t>M1/ME1</t>
  </si>
  <si>
    <t>M2/ME2</t>
  </si>
  <si>
    <t>M3/ME3</t>
  </si>
  <si>
    <t>M4/ME4</t>
  </si>
  <si>
    <t>M5/ME5</t>
  </si>
  <si>
    <t>M/6ME6</t>
  </si>
  <si>
    <t>P1</t>
  </si>
  <si>
    <t>P2</t>
  </si>
  <si>
    <t>P3</t>
  </si>
  <si>
    <t>P4</t>
  </si>
  <si>
    <t>P5</t>
  </si>
  <si>
    <t>P6</t>
  </si>
  <si>
    <t xml:space="preserve">SON </t>
  </si>
  <si>
    <t>MH</t>
  </si>
  <si>
    <t>Section A</t>
  </si>
  <si>
    <t>Section B</t>
  </si>
  <si>
    <t>Not Scored</t>
  </si>
  <si>
    <t>Weighting</t>
  </si>
  <si>
    <t xml:space="preserve">Section 1 </t>
  </si>
  <si>
    <t>Technical</t>
  </si>
  <si>
    <t>Safety</t>
  </si>
  <si>
    <t>Section 3</t>
  </si>
  <si>
    <t>Environmental Impact</t>
  </si>
  <si>
    <t>Section 4</t>
  </si>
  <si>
    <t>Accessibility &amp; Integration</t>
  </si>
  <si>
    <t>Economy</t>
  </si>
  <si>
    <t xml:space="preserve">Governmental Policy &amp; Other </t>
  </si>
  <si>
    <t>Any Stakeholder Consultation &amp; Support</t>
  </si>
  <si>
    <t>An other Supporting Comments?</t>
  </si>
  <si>
    <t>Assessment Period (Years)</t>
  </si>
  <si>
    <t>Impact of proposed lighting on NMUs</t>
  </si>
  <si>
    <t xml:space="preserve">Will lighting reduce severance? </t>
  </si>
  <si>
    <t>What other safety assessment work has been undertaken?</t>
  </si>
  <si>
    <t>Evaluation</t>
  </si>
  <si>
    <t>Points</t>
  </si>
  <si>
    <t>Motorway</t>
  </si>
  <si>
    <t>Rural Dual Carriagway</t>
  </si>
  <si>
    <t>Urban dual Carriageway</t>
  </si>
  <si>
    <t>ITM co-ordinates</t>
  </si>
  <si>
    <t>From</t>
  </si>
  <si>
    <t>To</t>
  </si>
  <si>
    <t>Section A - Scheme Overview (Continued)</t>
  </si>
  <si>
    <t>Additional</t>
  </si>
  <si>
    <t>Removal</t>
  </si>
  <si>
    <t>New</t>
  </si>
  <si>
    <t>Extended</t>
  </si>
  <si>
    <t>AADT Figure</t>
  </si>
  <si>
    <t>If extension how was earlier scheme funded?</t>
  </si>
  <si>
    <t>Describe earlier works undertaken</t>
  </si>
  <si>
    <t>% Dimming</t>
  </si>
  <si>
    <t>(Easting)</t>
  </si>
  <si>
    <t>(Northing)</t>
  </si>
  <si>
    <t>Approved</t>
  </si>
  <si>
    <t>Refused</t>
  </si>
  <si>
    <t>Rejected</t>
  </si>
  <si>
    <t>Name:</t>
  </si>
  <si>
    <t>Section 9 - (For internal TII use only)</t>
  </si>
  <si>
    <t>Estimated Capital Cost attributable to the Lighting Works</t>
  </si>
  <si>
    <t>Estimated Annual Maintenance costs per annum?</t>
  </si>
  <si>
    <t>Estimated Annual Energy Consumption of proposed lighting (kW)</t>
  </si>
  <si>
    <t>Assessment Criteria for Marking</t>
  </si>
  <si>
    <t>Weak</t>
  </si>
  <si>
    <t>Fair</t>
  </si>
  <si>
    <t>Good</t>
  </si>
  <si>
    <t>Very Good</t>
  </si>
  <si>
    <t>Excellent</t>
  </si>
  <si>
    <t>4-5</t>
  </si>
  <si>
    <t>6-7</t>
  </si>
  <si>
    <t>8-9</t>
  </si>
  <si>
    <t>10</t>
  </si>
  <si>
    <t xml:space="preserve">There are some aspects that would support the application and there is some evidence to suggest that the aspect has been considered and where lighting would provide either a neutral or beneficial impact.  </t>
  </si>
  <si>
    <t>A resonable level of information has been provided with evidence that clearly shows due consideration has been given to the aspect and lighting will provide a benefit.</t>
  </si>
  <si>
    <t xml:space="preserve">The information provided is extensive and clearly demonstrates that the implementation of lighting will provide a benefit for the subject matter. </t>
  </si>
  <si>
    <t>The information provides a high degree of confidence that the specific aspect has been fully considered and that the lighting will provide a clear benefit with negligible or no disbenefit.</t>
  </si>
  <si>
    <t>- Safety</t>
  </si>
  <si>
    <t>- Environmental</t>
  </si>
  <si>
    <t>Commentary and guidance for TII reviewer</t>
  </si>
  <si>
    <t>Note:  Approval will be subject to availability of funding</t>
  </si>
  <si>
    <t>Speed Limit</t>
  </si>
  <si>
    <t xml:space="preserve">If Yes, please explain </t>
  </si>
  <si>
    <t>None</t>
  </si>
  <si>
    <t>Initial Desktop Study</t>
  </si>
  <si>
    <t>Detailed Desk Study</t>
  </si>
  <si>
    <t>Site Assessment</t>
  </si>
  <si>
    <t>Problem Definition</t>
  </si>
  <si>
    <t>Measures to Resolve</t>
  </si>
  <si>
    <t>Zone</t>
  </si>
  <si>
    <t>Surrounding</t>
  </si>
  <si>
    <t>Lighting Environment</t>
  </si>
  <si>
    <t>Protected</t>
  </si>
  <si>
    <t>Natural</t>
  </si>
  <si>
    <t>Suburban</t>
  </si>
  <si>
    <t>Urban</t>
  </si>
  <si>
    <t>Dark</t>
  </si>
  <si>
    <t>Intrinsically Dark</t>
  </si>
  <si>
    <t>Low District Brightness</t>
  </si>
  <si>
    <t>Medium District Brightness</t>
  </si>
  <si>
    <t>High District Brightness</t>
  </si>
  <si>
    <t>Has a Lighting Class been determined?</t>
  </si>
  <si>
    <t>Why was this lighting not provided under earlier scheme?</t>
  </si>
  <si>
    <t>Will lighting be installed within the clear zone?</t>
  </si>
  <si>
    <t>Can it be moved outside of clear zone?</t>
  </si>
  <si>
    <t>Will passive safe lighting columns be provided?</t>
  </si>
  <si>
    <t>(If Yes, please append in Annex B)</t>
  </si>
  <si>
    <t>Section 3 - Accessibility &amp; Integration</t>
  </si>
  <si>
    <t>Section 4 - Environment Impact</t>
  </si>
  <si>
    <t>Section 6 - Any other Supporting Information</t>
  </si>
  <si>
    <t>Road Safety Inspection undertaken and safety benefit in providing lighting?</t>
  </si>
  <si>
    <t>Not Assessed</t>
  </si>
  <si>
    <t xml:space="preserve">A score of 100 is required to ensure a PASS.  </t>
  </si>
  <si>
    <t>The evaluaton is based on either YES or No answers or a score given out of 10</t>
  </si>
  <si>
    <t>Has the location been identified as a high collision site?</t>
  </si>
  <si>
    <t>What environmental assessment have been undertaken and what methods are proposed that will mitigate impact on landscape, townscape and ecology?</t>
  </si>
  <si>
    <t>Appraisal of Route Lighting Tool</t>
  </si>
  <si>
    <t xml:space="preserve">State any other relevant technical details </t>
  </si>
  <si>
    <t>Poor</t>
  </si>
  <si>
    <t>1-3</t>
  </si>
  <si>
    <t>0</t>
  </si>
  <si>
    <t>No details have been provided</t>
  </si>
  <si>
    <t xml:space="preserve">Some details have been provided but the submission lacks any clear evidence and only hints at supporting a neutral or positive impact. </t>
  </si>
  <si>
    <t xml:space="preserve">The Lighting Appraisal Tool is limited in its application and it is not intended to support the decision for the funding of major lighting schemes.  </t>
  </si>
  <si>
    <t>The purpose of the Lighting Appraisal Tool is to capture sufficient information in order to understand and make an informed decision for providing financial support for lighting on the road network from Local Authorities</t>
  </si>
  <si>
    <t>Assessment is based the following around 6 criteria:</t>
  </si>
  <si>
    <t xml:space="preserve">The intention of this tool is to assist TII in determining funding support when requests from Local Authorities are made and to ensure a consistent and balanced approach when agreeing to funding. </t>
  </si>
  <si>
    <t>Not all of the information assessed will be scored against.  Some of the information is requested to help TII understand the request for funding only.</t>
  </si>
  <si>
    <t>Safety is the fundermental reason why lighting is provided on the national road network and clear evidence to support this aspect is more liekly to ensure the PASS threshold is met.</t>
  </si>
  <si>
    <t>For scoring out of 10 an assessement criteria for marking is provided to ensure greater consistency when marking different applications by different TII staff (refer to scoring criteria tab)</t>
  </si>
  <si>
    <t xml:space="preserve">The lack of good safety evidence will require an applicant to obtain a high score across a few aspects or reasonably well across all of the socred criteria in order to PASS </t>
  </si>
  <si>
    <t>Weightings have been applied that ensure safety has the highest prominance followed by Accessibility &amp; Integration, Environmental Consideration and other aspects such as Stakeholder support.</t>
  </si>
  <si>
    <t>Some applications may be very minor in terms of infrastruture and the extent of information requested could be considered excessive.  The appropriateness of the tool should be assessed on a regular basis and adjustments made to maximise its benefit for all parties.</t>
  </si>
  <si>
    <t>Approx Scheme Length (km)</t>
  </si>
  <si>
    <t>Have alternatives to lighting been considered? Please explain</t>
  </si>
  <si>
    <t>Has this site been identified as a High Collision location under the Network Safety Ranking Process (GE-STY-01022)?</t>
  </si>
  <si>
    <t>Did the GE-STY-01022 process identify that lighting as an intervention will reduce collisions?</t>
  </si>
  <si>
    <t>If the GE-STY-01022 process has not been fully undertaken please state status of review</t>
  </si>
  <si>
    <t>If site has not been identified as a High Collision location, has a Road Safety Inspection (IAM-STY-06044) been undertaken and did it identify a safety benefit in providing lighting? (please provide supporting evidence)</t>
  </si>
  <si>
    <t>If no to both the Network Safety Ranking Process and Road Safety Inspection please state safety work undertaken and benefits that lighting will bring (Please provide supporting evidence):</t>
  </si>
  <si>
    <t>What environmental assessment has been undertaken and what methods are proposed that will mitigate impact on landscape, townscape and ecology?</t>
  </si>
  <si>
    <t>Did the assessment identify that lighting as an intervention will reduce collisions?</t>
  </si>
  <si>
    <t>- Governmental &amp; Other</t>
  </si>
  <si>
    <t>- Economy (Not Scored)</t>
  </si>
  <si>
    <t>- Accessibility &amp; Intergration</t>
  </si>
  <si>
    <t>- Technical</t>
  </si>
  <si>
    <t>*</t>
  </si>
  <si>
    <t>As a scheme %</t>
  </si>
  <si>
    <t>70/35 Lux</t>
  </si>
  <si>
    <t>35/35 Lux</t>
  </si>
  <si>
    <t>35/18 Lux</t>
  </si>
  <si>
    <t>20/20 Lux</t>
  </si>
  <si>
    <t>Time Switch</t>
  </si>
  <si>
    <t>55/28 Lux</t>
  </si>
  <si>
    <t>D2D</t>
  </si>
  <si>
    <t>D2M</t>
  </si>
  <si>
    <t>PNSO</t>
  </si>
  <si>
    <t>CMS</t>
  </si>
  <si>
    <t>First Year Rate of Return % (FYRR)</t>
  </si>
  <si>
    <t>0-5000</t>
  </si>
  <si>
    <t>5000-10000</t>
  </si>
  <si>
    <t>10000-20000</t>
  </si>
  <si>
    <t>20000+</t>
  </si>
  <si>
    <t xml:space="preserve">Refused </t>
  </si>
  <si>
    <r>
      <rPr>
        <b/>
        <sz val="14"/>
        <color theme="1"/>
        <rFont val="Calibri"/>
        <family val="2"/>
        <scheme val="minor"/>
      </rPr>
      <t>Section 1 – Technical</t>
    </r>
    <r>
      <rPr>
        <sz val="14"/>
        <color theme="1"/>
        <rFont val="Calibri"/>
        <family val="2"/>
        <scheme val="minor"/>
      </rPr>
      <t xml:space="preserve">
This section is to understand the general approach for the technical aspects of the lighting and provides useful information to TII on what is being proposed on the National road network.
</t>
    </r>
  </si>
  <si>
    <r>
      <rPr>
        <b/>
        <sz val="14"/>
        <color theme="1"/>
        <rFont val="Calibri"/>
        <family val="2"/>
        <scheme val="minor"/>
      </rPr>
      <t xml:space="preserve">Section 5 – Economy
</t>
    </r>
    <r>
      <rPr>
        <sz val="14"/>
        <color theme="1"/>
        <rFont val="Calibri"/>
        <family val="2"/>
        <scheme val="minor"/>
      </rPr>
      <t>TII need to understand the funding that Local Authorities are seeking for lighting both in terms of capital and revenue costs.  BCR, NPV assessment if known and applicable should be provided but is not mandatory for the purposes of the application.</t>
    </r>
    <r>
      <rPr>
        <b/>
        <sz val="14"/>
        <color theme="1"/>
        <rFont val="Calibri"/>
        <family val="2"/>
        <scheme val="minor"/>
      </rPr>
      <t xml:space="preserve">
</t>
    </r>
    <r>
      <rPr>
        <sz val="14"/>
        <color theme="1"/>
        <rFont val="Calibri"/>
        <family val="2"/>
        <scheme val="minor"/>
      </rPr>
      <t xml:space="preserve">
</t>
    </r>
  </si>
  <si>
    <r>
      <rPr>
        <b/>
        <sz val="14"/>
        <color theme="1"/>
        <rFont val="Calibri"/>
        <family val="2"/>
        <scheme val="minor"/>
      </rPr>
      <t>Section A &amp; B – Scheme Overview and Scheme Background</t>
    </r>
    <r>
      <rPr>
        <sz val="14"/>
        <color theme="1"/>
        <rFont val="Calibri"/>
        <family val="2"/>
        <scheme val="minor"/>
      </rPr>
      <t xml:space="preserve">
The applicant is to provide details of the proposed scheme, it's location and general background information so that TII can understand context when reviewing the application.  
</t>
    </r>
  </si>
  <si>
    <r>
      <rPr>
        <b/>
        <sz val="14"/>
        <rFont val="Calibri"/>
        <family val="2"/>
        <scheme val="minor"/>
      </rPr>
      <t xml:space="preserve">Application Consideration </t>
    </r>
    <r>
      <rPr>
        <sz val="14"/>
        <rFont val="Calibri"/>
        <family val="2"/>
        <scheme val="minor"/>
      </rPr>
      <t xml:space="preserve">                                                                                                       In order for the application to be fully evaluated, as much information as possible must be provided. Failure to provide all information will result in a lower evaluated score.</t>
    </r>
  </si>
  <si>
    <t>Rural Two Lane (Single Carriageway)</t>
  </si>
  <si>
    <t>To Be Deterimined</t>
  </si>
  <si>
    <t>To Be Determined</t>
  </si>
  <si>
    <t xml:space="preserve">Process Flow Chart for the Application and Assessment for Minor Lighting Impovement Schemes on the National Road Network </t>
  </si>
  <si>
    <t>N/A</t>
  </si>
  <si>
    <t>Urban Two Lane (Single Carriageway)</t>
  </si>
  <si>
    <t>poor</t>
  </si>
  <si>
    <t>weak</t>
  </si>
  <si>
    <t>fair</t>
  </si>
  <si>
    <t>good</t>
  </si>
  <si>
    <t xml:space="preserve">very good </t>
  </si>
  <si>
    <t>somke details have been provided but the submission lacks any clear evidence and only hints at supporting neutral or positive impact.</t>
  </si>
  <si>
    <t>There are some impacts that would support the application and there is some evidence to suggest that the aspect has been considered and where lighting would provide either a neutral or postive impact.</t>
  </si>
  <si>
    <t>A resonable level of information has been provided with evidence that clearly shows due consideration has been given to the aspect and lighting will provide a benefit</t>
  </si>
  <si>
    <t>Commentary and Guidance for TII Reviewer</t>
  </si>
  <si>
    <t>Some applications may be very minor in terms of infrastructure and the extent of information requested could be considered excessive.  The appropriateness of the tool should be assessed on a regular basis and adjustments made to maximise its benefit for all parties.</t>
  </si>
  <si>
    <t>Weightings have been applied that ensure safety has the highest prominence followed by Accessibility &amp; Integration, Environmental Consideration and other aspects such as Stakeholder support.</t>
  </si>
  <si>
    <t xml:space="preserve">The lack of good safety evidence will require an applicant to obtain a high score across a few aspects or reasonably well across all of the scored criteria in order to PASS </t>
  </si>
  <si>
    <t>The evaluation is based on either YES or No answers or a score given out of 10</t>
  </si>
  <si>
    <t>1 - 3</t>
  </si>
  <si>
    <t>4 - 5</t>
  </si>
  <si>
    <t>6 - 7</t>
  </si>
  <si>
    <t>8 - 9</t>
  </si>
  <si>
    <t>For scoring out of 10 an assessment criteria for marking is provided to ensure greater consistency when marking different applications by different TII staff (refer to scoring criteria above)</t>
  </si>
  <si>
    <t xml:space="preserve">   Assessment Criteria for Marking</t>
  </si>
  <si>
    <t>Safety is the fundamental reason why lighting is provided on the national road network and clear evidence to support this aspect is more likely to ensure the PASS threshold is met</t>
  </si>
  <si>
    <t xml:space="preserve">Assessment is based around the following 6 criteria:
- Technical
- Safety
- Accessibility &amp; Integration
- Environmental
- Economy (Not Scored)
- Governmental &amp; Other
</t>
  </si>
  <si>
    <t>The requirements for road lighting are set out in DN-LHT-03038 - Design of Road Lighting for the National Road Network.  Local Authorities shall take cognisance of these requirements when implementing lighting on the National Road network.</t>
  </si>
  <si>
    <t xml:space="preserve">Site Collision Rate </t>
  </si>
  <si>
    <t>Expected savings per year in injury collissions? (if known)</t>
  </si>
  <si>
    <t xml:space="preserve"> </t>
  </si>
  <si>
    <t xml:space="preserve">       site ID</t>
  </si>
  <si>
    <t>Average Collision Rate  for this type of road</t>
  </si>
  <si>
    <t>Collission rates are available from  https://data.gov.ie/organization/transport-infrastructure-ireland</t>
  </si>
  <si>
    <t>Not Identified for Review</t>
  </si>
  <si>
    <t>Review In Process</t>
  </si>
  <si>
    <t>Scheme Proposed</t>
  </si>
  <si>
    <t xml:space="preserve">        Site ID</t>
  </si>
  <si>
    <t xml:space="preserve"> Average Collision Rate  for this type of road</t>
  </si>
  <si>
    <t>Section 1                                                    Reviewers Comments</t>
  </si>
  <si>
    <t>Section 6                                                    Reviewers Comments</t>
  </si>
  <si>
    <t>Section 5                                                    Reviewers Comments</t>
  </si>
  <si>
    <t>Section 4                                                    Reviewers Comments</t>
  </si>
  <si>
    <t>Section 3                                                    Reviewers Comments</t>
  </si>
  <si>
    <t>Section 2                                                    Reviewers Comments</t>
  </si>
  <si>
    <t>Appraisal of Route Lighting - Score Calculator</t>
  </si>
  <si>
    <r>
      <rPr>
        <b/>
        <sz val="14"/>
        <rFont val="Calibri"/>
        <family val="2"/>
        <scheme val="minor"/>
      </rPr>
      <t>Section 2 – Safety</t>
    </r>
    <r>
      <rPr>
        <sz val="14"/>
        <rFont val="Calibri"/>
        <family val="2"/>
        <scheme val="minor"/>
      </rPr>
      <t xml:space="preserve">
Lighting is used as a safety measure on the National Road Network and it's primary purpose is to reduce collisions in the hours of darkness.
Historically, it was considered that implementing lighting reduced night time collisions by 30% but recent research undertaken indicates that savings are significantly less than the historical figure. Whilst lighting can provide safety benefits it can also have adverse effects on nearby receptors and the surrounds and its introduction needs careful consideration. TII are seeking documented evidence to support the fact that lighting would as an intervention reduce collisons in the hours of darkness and that some form of assessment has been undertaken that would support this.  This can be in the form of assessment under the Network Safety Ranking Process (GE-STY-01022) or other method of road safety inspection or assessment</t>
    </r>
    <r>
      <rPr>
        <sz val="11"/>
        <rFont val="Calibri"/>
        <family val="2"/>
        <scheme val="minor"/>
      </rPr>
      <t xml:space="preserve">. </t>
    </r>
    <r>
      <rPr>
        <sz val="14"/>
        <rFont val="Calibri"/>
        <family val="2"/>
        <scheme val="minor"/>
      </rPr>
      <t>It should also be noted that the provision of lighting may not be the most cost effective method of reducing night time accident rates and that improvements to road alignment, improvements in carriageway markings, delineation of traffic and signing may offer a better solution.</t>
    </r>
    <r>
      <rPr>
        <sz val="11"/>
        <rFont val="Calibri"/>
        <family val="2"/>
        <scheme val="minor"/>
      </rPr>
      <t xml:space="preserve">
</t>
    </r>
  </si>
  <si>
    <t>Cork City</t>
  </si>
  <si>
    <t>Cork County</t>
  </si>
  <si>
    <t>Galway City</t>
  </si>
  <si>
    <t>Galway County</t>
  </si>
  <si>
    <t>South Dublin</t>
  </si>
  <si>
    <t>Dublin City</t>
  </si>
  <si>
    <t>Dun Laoghaire Rathdown</t>
  </si>
  <si>
    <t>Location Map</t>
  </si>
  <si>
    <t xml:space="preserve">Brief Scheme Description </t>
  </si>
  <si>
    <t>Section 7 - Local Authority Contact Details</t>
  </si>
  <si>
    <t>Section 7 - Local Authority Contract Details</t>
  </si>
  <si>
    <t>Information relating to clear zones can be found in DN-REQ-03034 Safety Barriers (including Amendement No 1, dated January 2016)</t>
  </si>
  <si>
    <t>Fingal</t>
  </si>
  <si>
    <t>J:\236000\236135-00\4. Work Package Delivery\4-08 - Lighting\WP 08D - Lighting Standards\New Lighting Application Tool\Application_20181128_1015.pdf</t>
  </si>
  <si>
    <t>Note: Applicants must achieve a score greater than 130 in order to receive approval</t>
  </si>
  <si>
    <t>What is the Proposed Lighting Class (BS 5489-1:2020)?</t>
  </si>
  <si>
    <t>Environmental Zone (refer to ILP Guidance Note GN01:2020)</t>
  </si>
  <si>
    <t>Section 3.1 - Accessibility &amp; Integration</t>
  </si>
  <si>
    <r>
      <rPr>
        <b/>
        <sz val="14"/>
        <color theme="1"/>
        <rFont val="Calibri"/>
        <family val="2"/>
        <scheme val="minor"/>
      </rPr>
      <t>Section 3.1 – Accessibility &amp; Integration</t>
    </r>
    <r>
      <rPr>
        <sz val="14"/>
        <color theme="1"/>
        <rFont val="Calibri"/>
        <family val="2"/>
        <scheme val="minor"/>
      </rPr>
      <t xml:space="preserve">
It is accepted that safety, whilst the primary reason for lighting on the National road network, is not the only reason to be considered when introducing lighting. 
The applicants should clearly state where lighting will help reduce severance, provide benefits for NMUs particularly in support of encouraging physical fitness, support ‘greener’ methods of commuting.
The applicant should clearly set out why lighting is considered to provide benefits and provide any evidence of support or statistics to support the provision of public lighting.
</t>
    </r>
  </si>
  <si>
    <t>What is the proposed glare rating? 
(E.g. None, G1-G6)</t>
  </si>
  <si>
    <t>Expected savings per year in injury collisions? (if known)</t>
  </si>
  <si>
    <r>
      <t xml:space="preserve">What correlated colour temperature is proposed?
(Warm &lt;3,300K, Intermediate 3,300K-4,000K)
</t>
    </r>
    <r>
      <rPr>
        <i/>
        <sz val="11"/>
        <color theme="1"/>
        <rFont val="Calibri"/>
        <family val="2"/>
        <scheme val="minor"/>
      </rPr>
      <t xml:space="preserve">Warm colour temperature is preferred. Please note a cool colour appearance (&gt;4,000K) is not permitted on the National Road network. </t>
    </r>
  </si>
  <si>
    <t>Has any additional mitigation been considered to reduce light sprawl?
(e.g. external shielding, integral shielding)</t>
  </si>
  <si>
    <t xml:space="preserve">Section 3.2 - Active Travel, Greenways, &amp; Rural Cycleways </t>
  </si>
  <si>
    <t>Are luminaires positioned at zero degrees to the horizontal?</t>
  </si>
  <si>
    <t>Section 4 - Environmental Impact</t>
  </si>
  <si>
    <t>Section 4 - Environmental Impact (Continued)</t>
  </si>
  <si>
    <t>Section 6 - Any Other Supporting Information</t>
  </si>
  <si>
    <r>
      <rPr>
        <b/>
        <sz val="14"/>
        <rFont val="Calibri"/>
        <family val="2"/>
        <scheme val="minor"/>
      </rPr>
      <t>Section 6 – Any Other Supporting Information</t>
    </r>
    <r>
      <rPr>
        <sz val="14"/>
        <rFont val="Calibri"/>
        <family val="2"/>
        <scheme val="minor"/>
      </rPr>
      <t xml:space="preserve">
The earlier section should capture most of the information relating to introducing lighting that will help ensure a balanced assessment is given when TII consider an application for the provision of public lighting.  
It is accepted that there may be other considerations, particularly other supporting evidence from community groups that support and provide justification for introducing lighting.  The applicant should use this section to include these details</t>
    </r>
    <r>
      <rPr>
        <sz val="11"/>
        <rFont val="Calibri"/>
        <family val="2"/>
        <scheme val="minor"/>
      </rPr>
      <t xml:space="preserve">.
</t>
    </r>
  </si>
  <si>
    <t xml:space="preserve">Will electrical supplies be from renewable sources? </t>
  </si>
  <si>
    <t>What is the proposed method of control? 
(e.g. CMS, part-night switch off, time period and % reduction, motion sensors)</t>
  </si>
  <si>
    <t>Impact of proposed lighting on Non Motorised Users (NMU)?
(Answer not required if lighting is for deployment on active travel / greenway / rural cycleway)</t>
  </si>
  <si>
    <t xml:space="preserve">If yes, does road lighting exist in the vicinity of the active travel route that could be utilised? </t>
  </si>
  <si>
    <r>
      <t>Is the proposed lighting for deployment on a greenway or rural cycleway?</t>
    </r>
    <r>
      <rPr>
        <i/>
        <sz val="11"/>
        <color theme="1"/>
        <rFont val="Calibri"/>
        <family val="2"/>
        <scheme val="minor"/>
      </rPr>
      <t xml:space="preserve">
</t>
    </r>
    <r>
      <rPr>
        <sz val="11"/>
        <color theme="1"/>
        <rFont val="Calibri"/>
        <family val="2"/>
        <scheme val="minor"/>
      </rPr>
      <t xml:space="preserve">
</t>
    </r>
  </si>
  <si>
    <t>If yes, greenways / rural cycleways are generally unlit. Please provide justification for lighting the route.</t>
  </si>
  <si>
    <r>
      <rPr>
        <b/>
        <sz val="14"/>
        <rFont val="Calibri"/>
        <family val="2"/>
        <scheme val="minor"/>
      </rPr>
      <t>Section 4 – Environmental Impact (Continued)</t>
    </r>
    <r>
      <rPr>
        <sz val="14"/>
        <rFont val="Calibri"/>
        <family val="2"/>
        <scheme val="minor"/>
      </rPr>
      <t xml:space="preserve">
Local Authorities should clearly state environmental assessments that have been undertaken and provide assurance that the introduction of lighting will not have detrimental effects on the nearby receptors.</t>
    </r>
    <r>
      <rPr>
        <sz val="11"/>
        <rFont val="Calibri"/>
        <family val="2"/>
        <scheme val="minor"/>
      </rPr>
      <t xml:space="preserve">
</t>
    </r>
  </si>
  <si>
    <t>test</t>
  </si>
  <si>
    <t>t</t>
  </si>
  <si>
    <r>
      <rPr>
        <b/>
        <sz val="14"/>
        <color theme="1"/>
        <rFont val="Calibri"/>
        <family val="2"/>
        <scheme val="minor"/>
      </rPr>
      <t>Section 3.2 – Active Travel, Greenways, &amp; Rural Cycleways</t>
    </r>
    <r>
      <rPr>
        <sz val="14"/>
        <color theme="1"/>
        <rFont val="Calibri"/>
        <family val="2"/>
        <scheme val="minor"/>
      </rPr>
      <t xml:space="preserve">
It is accepted that safety, whilst the primary reason for lighting on the National road network, is not the only reason to be considered when introducing lighting. 
Applicants should refer to Section 5.6 of DN-LHT-03038 for requirements for lighting of active travel, greenway, and rural cycleway routes. 
The applicant should clearly state where lighting is proposed for activel travel / greenway / rural cycleway routes. Applicants should show evidence to justify the need for lighting, specifically on greenways or rural cycleways where lighting is not typically required. </t>
    </r>
  </si>
  <si>
    <r>
      <rPr>
        <b/>
        <sz val="14"/>
        <rFont val="Calibri"/>
        <family val="2"/>
        <scheme val="minor"/>
      </rPr>
      <t>Section 4 – Environmental Impact</t>
    </r>
    <r>
      <rPr>
        <sz val="14"/>
        <rFont val="Calibri"/>
        <family val="2"/>
        <scheme val="minor"/>
      </rPr>
      <t xml:space="preserve">
The introduction of lighting can have adverse impact on the environment.
In particular, this can be in areas where the surrounds are intrinsically dark or have low district brightness and the introduction of lighting in villages and relatively dark outer locations will have an impact and lead to ‘light sprawl’.
A move from an unlit area into a lit area may have implications on local flora and fauna. TII are seeking to understand that the impact of introducing lighting in environmental terms have been considered and adverse effects are clearly understood.  
Lighting installations often result in significant civils works to provide electrical supplies, ducting, chambers and other infrastructure associated with the lighting equipment.
For lighting proposed along active travel, greenways &amp; rural cycleways (note greenways and rural cyclesways are generally unlit), the provision of renewable energy sources should be strongly considered by the Local Authority, particulary in rural areas. Not only can this reduce the extent of civils works, but will also reduce carbon and energy consumption. Examples of renewable sources include off-grid solutions using wind or solar power. </t>
    </r>
    <r>
      <rPr>
        <sz val="11"/>
        <rFont val="Calibri"/>
        <family val="2"/>
        <scheme val="minor"/>
      </rPr>
      <t xml:space="preserve">
</t>
    </r>
  </si>
  <si>
    <t>What environmental assessment has been undertaken and are there any additional methods (over those described already in previous question) that will mitigate impact on landscape, townscape and ecology?</t>
  </si>
  <si>
    <t>If site has not been identified as a High Collision location, has a Road Safety Inspection (AM-STY-06044) been undertaken and did it identify a safety benefit in providing lighting? (please provide supporting evidence)</t>
  </si>
  <si>
    <r>
      <rPr>
        <sz val="11"/>
        <color theme="1"/>
        <rFont val="Calibri"/>
        <family val="2"/>
        <scheme val="minor"/>
      </rPr>
      <t xml:space="preserve">Collision rates are available from </t>
    </r>
    <r>
      <rPr>
        <u/>
        <sz val="11"/>
        <color theme="10"/>
        <rFont val="Calibri"/>
        <family val="2"/>
        <scheme val="minor"/>
      </rPr>
      <t>https://data.tii.ie/Datasets/RoadSafety/CollisionRates/index.html</t>
    </r>
  </si>
  <si>
    <r>
      <t>Is the proposed lighting for deployment on an active travel  route?</t>
    </r>
    <r>
      <rPr>
        <i/>
        <sz val="11"/>
        <color theme="1"/>
        <rFont val="Calibri"/>
        <family val="2"/>
        <scheme val="minor"/>
      </rPr>
      <t xml:space="preserve">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</si>
</sst>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1809]#,##0"/>
  </numFmts>
  <fonts count="38" x14ac:knownFonts="1">
    <font>
      <sz val="11"/>
      <color theme="1"/>
      <name val="Calibri"/>
      <family val="2"/>
      <scheme val="minor"/>
    </font>
    <font>
      <sz val="12"/>
      <color theme="1"/>
      <name val="Calibri"/>
      <family val="2"/>
      <scheme val="minor"/>
    </font>
    <font>
      <sz val="16"/>
      <color theme="1"/>
      <name val="Calibri"/>
      <family val="2"/>
      <scheme val="minor"/>
    </font>
    <font>
      <sz val="26"/>
      <color theme="1"/>
      <name val="Calibri"/>
      <family val="2"/>
      <scheme val="minor"/>
    </font>
    <font>
      <u/>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sz val="11"/>
      <color theme="4" tint="0.79998168889431442"/>
      <name val="Calibri"/>
      <family val="2"/>
      <scheme val="minor"/>
    </font>
    <font>
      <b/>
      <sz val="16"/>
      <color theme="1"/>
      <name val="Calibri"/>
      <family val="2"/>
      <scheme val="minor"/>
    </font>
    <font>
      <sz val="10"/>
      <name val="Arial"/>
      <family val="2"/>
    </font>
    <font>
      <sz val="11"/>
      <name val="Calibri"/>
      <family val="2"/>
      <scheme val="minor"/>
    </font>
    <font>
      <sz val="11"/>
      <color indexed="8"/>
      <name val="Calibri"/>
      <family val="2"/>
    </font>
    <font>
      <sz val="26"/>
      <color theme="0"/>
      <name val="Calibri"/>
      <family val="2"/>
      <scheme val="minor"/>
    </font>
    <font>
      <b/>
      <i/>
      <sz val="11"/>
      <color rgb="FFFF0000"/>
      <name val="Calibri"/>
      <family val="2"/>
      <scheme val="minor"/>
    </font>
    <font>
      <u/>
      <sz val="12"/>
      <color theme="1"/>
      <name val="Calibri"/>
      <family val="2"/>
      <scheme val="minor"/>
    </font>
    <font>
      <sz val="11"/>
      <color theme="0" tint="-0.499984740745262"/>
      <name val="Calibri"/>
      <family val="2"/>
      <scheme val="minor"/>
    </font>
    <font>
      <sz val="14"/>
      <color theme="1"/>
      <name val="Calibri"/>
      <family val="2"/>
      <scheme val="minor"/>
    </font>
    <font>
      <b/>
      <sz val="16"/>
      <color theme="0"/>
      <name val="Calibri"/>
      <family val="2"/>
      <scheme val="minor"/>
    </font>
    <font>
      <b/>
      <sz val="10"/>
      <color theme="1"/>
      <name val="Calibri"/>
      <family val="2"/>
      <scheme val="minor"/>
    </font>
    <font>
      <sz val="8"/>
      <color theme="1"/>
      <name val="Calibri"/>
      <family val="2"/>
      <scheme val="minor"/>
    </font>
    <font>
      <sz val="11"/>
      <color theme="0" tint="-0.249977111117893"/>
      <name val="Calibri"/>
      <family val="2"/>
      <scheme val="minor"/>
    </font>
    <font>
      <b/>
      <sz val="10.5"/>
      <color rgb="FF7F7F7F"/>
      <name val="Calibri"/>
      <family val="2"/>
      <scheme val="minor"/>
    </font>
    <font>
      <i/>
      <sz val="11"/>
      <name val="Calibri"/>
      <family val="2"/>
      <scheme val="minor"/>
    </font>
    <font>
      <sz val="10"/>
      <name val="Calibri"/>
      <family val="2"/>
      <scheme val="minor"/>
    </font>
    <font>
      <i/>
      <sz val="10"/>
      <name val="Calibri"/>
      <family val="2"/>
      <scheme val="minor"/>
    </font>
    <font>
      <sz val="10"/>
      <color theme="1"/>
      <name val="Calibri"/>
      <family val="2"/>
      <scheme val="minor"/>
    </font>
    <font>
      <b/>
      <sz val="12"/>
      <name val="Calibri"/>
      <family val="2"/>
      <scheme val="minor"/>
    </font>
    <font>
      <sz val="11"/>
      <color rgb="FFFF0000"/>
      <name val="Calibri"/>
      <family val="2"/>
      <scheme val="minor"/>
    </font>
    <font>
      <sz val="10"/>
      <color rgb="FFFF0000"/>
      <name val="Calibri"/>
      <family val="2"/>
      <scheme val="minor"/>
    </font>
    <font>
      <b/>
      <sz val="11"/>
      <color rgb="FFFF0000"/>
      <name val="Calibri"/>
      <family val="2"/>
      <scheme val="minor"/>
    </font>
    <font>
      <b/>
      <sz val="14"/>
      <name val="Calibri"/>
      <family val="2"/>
      <scheme val="minor"/>
    </font>
    <font>
      <sz val="14"/>
      <name val="Calibri"/>
      <family val="2"/>
      <scheme val="minor"/>
    </font>
    <font>
      <b/>
      <sz val="20"/>
      <color theme="0"/>
      <name val="Calibri"/>
      <family val="2"/>
      <scheme val="minor"/>
    </font>
    <font>
      <sz val="12"/>
      <name val="Calibri"/>
      <family val="2"/>
      <scheme val="minor"/>
    </font>
    <font>
      <i/>
      <sz val="11"/>
      <color theme="1"/>
      <name val="Calibri"/>
      <family val="2"/>
      <scheme val="minor"/>
    </font>
  </fonts>
  <fills count="2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7" tint="0.39994506668294322"/>
        <bgColor indexed="64"/>
      </patternFill>
    </fill>
    <fill>
      <patternFill patternType="solid">
        <fgColor theme="5" tint="0.39997558519241921"/>
        <bgColor indexed="64"/>
      </patternFill>
    </fill>
    <fill>
      <patternFill patternType="solid">
        <fgColor theme="9" tint="0.3999450666829432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00B050"/>
        <bgColor indexed="64"/>
      </patternFill>
    </fill>
    <fill>
      <patternFill patternType="solid">
        <fgColor theme="2"/>
        <bgColor indexed="64"/>
      </patternFill>
    </fill>
    <fill>
      <patternFill patternType="solid">
        <fgColor rgb="FFFF6D6D"/>
        <bgColor indexed="64"/>
      </patternFill>
    </fill>
    <fill>
      <patternFill patternType="solid">
        <fgColor theme="8" tint="0.39997558519241921"/>
        <bgColor indexed="64"/>
      </patternFill>
    </fill>
    <fill>
      <patternFill patternType="solid">
        <fgColor theme="9" tint="0.39997558519241921"/>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6" fillId="0" borderId="0" applyNumberForma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12" fillId="0" borderId="0"/>
    <xf numFmtId="0" fontId="14" fillId="0" borderId="0"/>
  </cellStyleXfs>
  <cellXfs count="454">
    <xf numFmtId="0" fontId="0" fillId="0" borderId="0" xfId="0"/>
    <xf numFmtId="0" fontId="0" fillId="2" borderId="0" xfId="0" applyFill="1"/>
    <xf numFmtId="0" fontId="0" fillId="5" borderId="0" xfId="0" applyFill="1"/>
    <xf numFmtId="0" fontId="0" fillId="5" borderId="10" xfId="0" applyFill="1" applyBorder="1"/>
    <xf numFmtId="0" fontId="0" fillId="5" borderId="7" xfId="0" applyFill="1" applyBorder="1"/>
    <xf numFmtId="0" fontId="5" fillId="2" borderId="0" xfId="0" applyFont="1" applyFill="1"/>
    <xf numFmtId="0" fontId="0" fillId="5" borderId="5" xfId="0" applyFill="1" applyBorder="1"/>
    <xf numFmtId="0" fontId="0" fillId="5" borderId="8" xfId="0" applyFill="1" applyBorder="1"/>
    <xf numFmtId="0" fontId="0" fillId="5" borderId="11" xfId="0" applyFill="1" applyBorder="1"/>
    <xf numFmtId="0" fontId="0" fillId="5" borderId="4" xfId="0" applyFill="1" applyBorder="1"/>
    <xf numFmtId="0" fontId="0" fillId="5" borderId="6" xfId="0" applyFill="1" applyBorder="1"/>
    <xf numFmtId="0" fontId="0" fillId="5" borderId="9" xfId="0" applyFill="1" applyBorder="1"/>
    <xf numFmtId="0" fontId="0" fillId="2" borderId="15" xfId="0" applyFill="1" applyBorder="1"/>
    <xf numFmtId="0" fontId="0" fillId="2" borderId="14" xfId="0" applyFill="1" applyBorder="1"/>
    <xf numFmtId="0" fontId="0" fillId="2" borderId="21" xfId="0" applyFill="1" applyBorder="1"/>
    <xf numFmtId="0" fontId="0" fillId="2" borderId="22" xfId="0" applyFill="1" applyBorder="1"/>
    <xf numFmtId="0" fontId="0" fillId="2" borderId="23" xfId="0" applyFill="1" applyBorder="1"/>
    <xf numFmtId="0" fontId="0" fillId="2" borderId="20" xfId="0" applyFill="1" applyBorder="1"/>
    <xf numFmtId="0" fontId="0" fillId="2" borderId="19" xfId="0" applyFill="1" applyBorder="1"/>
    <xf numFmtId="0" fontId="0" fillId="2" borderId="18" xfId="0" applyFill="1" applyBorder="1"/>
    <xf numFmtId="0" fontId="0" fillId="2" borderId="12" xfId="0" applyFill="1" applyBorder="1"/>
    <xf numFmtId="0" fontId="0" fillId="2" borderId="28" xfId="0" applyFill="1" applyBorder="1"/>
    <xf numFmtId="0" fontId="0" fillId="2" borderId="29" xfId="0" applyFill="1" applyBorder="1"/>
    <xf numFmtId="0" fontId="0" fillId="2" borderId="0" xfId="0" applyFill="1" applyAlignment="1">
      <alignment horizontal="center"/>
    </xf>
    <xf numFmtId="0" fontId="0" fillId="2" borderId="22" xfId="0" applyFill="1" applyBorder="1" applyAlignment="1">
      <alignment horizontal="center"/>
    </xf>
    <xf numFmtId="0" fontId="0" fillId="2" borderId="28" xfId="0" applyFill="1" applyBorder="1" applyAlignment="1">
      <alignment horizontal="center"/>
    </xf>
    <xf numFmtId="0" fontId="0" fillId="2" borderId="29" xfId="0" applyFill="1" applyBorder="1" applyAlignment="1">
      <alignment horizontal="center"/>
    </xf>
    <xf numFmtId="0" fontId="5" fillId="6" borderId="25" xfId="0" applyFont="1" applyFill="1" applyBorder="1" applyAlignment="1">
      <alignment horizontal="center"/>
    </xf>
    <xf numFmtId="0" fontId="0" fillId="2" borderId="15" xfId="0" applyFill="1" applyBorder="1" applyAlignment="1">
      <alignment horizontal="center"/>
    </xf>
    <xf numFmtId="0" fontId="0" fillId="2" borderId="23" xfId="0" applyFill="1" applyBorder="1" applyAlignment="1">
      <alignment horizontal="center"/>
    </xf>
    <xf numFmtId="0" fontId="5" fillId="6" borderId="26" xfId="0" applyFont="1" applyFill="1" applyBorder="1" applyAlignment="1">
      <alignment horizontal="center"/>
    </xf>
    <xf numFmtId="0" fontId="5" fillId="6" borderId="18" xfId="0" applyFont="1" applyFill="1" applyBorder="1"/>
    <xf numFmtId="0" fontId="5" fillId="6" borderId="20" xfId="0" applyFont="1" applyFill="1" applyBorder="1"/>
    <xf numFmtId="0" fontId="5" fillId="6" borderId="19" xfId="0" applyFont="1" applyFill="1" applyBorder="1"/>
    <xf numFmtId="0" fontId="5" fillId="6" borderId="12" xfId="0" applyFont="1" applyFill="1" applyBorder="1" applyAlignment="1">
      <alignment horizontal="center"/>
    </xf>
    <xf numFmtId="0" fontId="5" fillId="6" borderId="20" xfId="0" applyFont="1" applyFill="1" applyBorder="1" applyAlignment="1">
      <alignment horizontal="center"/>
    </xf>
    <xf numFmtId="0" fontId="0" fillId="0" borderId="0" xfId="0" applyAlignment="1">
      <alignment horizontal="left"/>
    </xf>
    <xf numFmtId="0" fontId="0" fillId="2" borderId="20" xfId="0" applyFill="1" applyBorder="1" applyAlignment="1">
      <alignment horizontal="center"/>
    </xf>
    <xf numFmtId="0" fontId="0" fillId="2" borderId="12" xfId="0" applyFill="1" applyBorder="1" applyAlignment="1">
      <alignment horizontal="center"/>
    </xf>
    <xf numFmtId="0" fontId="0" fillId="2" borderId="19" xfId="0" applyFill="1" applyBorder="1" applyAlignment="1">
      <alignment horizontal="center"/>
    </xf>
    <xf numFmtId="0" fontId="0" fillId="0" borderId="0" xfId="0" applyAlignment="1">
      <alignment horizontal="center"/>
    </xf>
    <xf numFmtId="0" fontId="0" fillId="4" borderId="1" xfId="0" applyFill="1" applyBorder="1"/>
    <xf numFmtId="0" fontId="15" fillId="4" borderId="2" xfId="0" applyFont="1" applyFill="1" applyBorder="1" applyAlignment="1">
      <alignment vertical="center"/>
    </xf>
    <xf numFmtId="0" fontId="3" fillId="4" borderId="2" xfId="0" applyFont="1" applyFill="1" applyBorder="1" applyAlignment="1">
      <alignment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13" fillId="0" borderId="0" xfId="0" applyFont="1"/>
    <xf numFmtId="0" fontId="2" fillId="2" borderId="0" xfId="0" applyFont="1" applyFill="1" applyAlignment="1">
      <alignment horizontal="left" vertical="center"/>
    </xf>
    <xf numFmtId="0" fontId="4" fillId="2" borderId="0" xfId="0" applyFont="1" applyFill="1"/>
    <xf numFmtId="0" fontId="7" fillId="2" borderId="0" xfId="0" applyFont="1" applyFill="1"/>
    <xf numFmtId="0" fontId="7" fillId="2" borderId="0" xfId="0" applyFont="1" applyFill="1" applyAlignment="1">
      <alignment horizontal="left" vertical="top" wrapText="1"/>
    </xf>
    <xf numFmtId="0" fontId="0" fillId="2" borderId="0" xfId="0" applyFill="1" applyAlignment="1">
      <alignment horizontal="center" vertical="center"/>
    </xf>
    <xf numFmtId="0" fontId="10" fillId="2" borderId="0" xfId="0" applyFont="1" applyFill="1"/>
    <xf numFmtId="0" fontId="7" fillId="2" borderId="5" xfId="0" applyFont="1" applyFill="1" applyBorder="1" applyAlignment="1">
      <alignment horizontal="left" vertical="top" wrapText="1"/>
    </xf>
    <xf numFmtId="0" fontId="1" fillId="2" borderId="0" xfId="0" applyFont="1" applyFill="1"/>
    <xf numFmtId="0" fontId="1" fillId="2" borderId="0" xfId="0" applyFont="1" applyFill="1" applyAlignment="1">
      <alignment horizontal="left" vertical="top" wrapText="1"/>
    </xf>
    <xf numFmtId="0" fontId="8" fillId="2" borderId="0" xfId="0" applyFont="1" applyFill="1"/>
    <xf numFmtId="0" fontId="4" fillId="2" borderId="0" xfId="0" applyFont="1" applyFill="1" applyAlignment="1">
      <alignment vertical="top"/>
    </xf>
    <xf numFmtId="0" fontId="0" fillId="2" borderId="5" xfId="0" applyFill="1" applyBorder="1" applyAlignment="1">
      <alignment horizontal="center" vertical="center"/>
    </xf>
    <xf numFmtId="0" fontId="0" fillId="2" borderId="0" xfId="0" applyFill="1" applyAlignment="1">
      <alignment horizontal="right"/>
    </xf>
    <xf numFmtId="0" fontId="0" fillId="2" borderId="7" xfId="0" applyFill="1" applyBorder="1"/>
    <xf numFmtId="0" fontId="0" fillId="2" borderId="5" xfId="0" applyFill="1" applyBorder="1"/>
    <xf numFmtId="0" fontId="13" fillId="0" borderId="0" xfId="0" applyFont="1" applyAlignment="1">
      <alignment vertical="top"/>
    </xf>
    <xf numFmtId="0" fontId="0" fillId="0" borderId="0" xfId="0" applyAlignment="1">
      <alignment vertical="top"/>
    </xf>
    <xf numFmtId="0" fontId="16" fillId="5" borderId="0" xfId="0" applyFont="1" applyFill="1"/>
    <xf numFmtId="164" fontId="0" fillId="0" borderId="24" xfId="2" applyFont="1" applyFill="1" applyBorder="1" applyAlignment="1" applyProtection="1">
      <alignment horizontal="center" vertical="center"/>
    </xf>
    <xf numFmtId="0" fontId="5" fillId="2" borderId="0" xfId="0" applyFont="1" applyFill="1" applyAlignment="1">
      <alignment horizontal="right"/>
    </xf>
    <xf numFmtId="0" fontId="2" fillId="2" borderId="4" xfId="0" applyFont="1" applyFill="1" applyBorder="1" applyAlignment="1">
      <alignment horizontal="left" vertical="center"/>
    </xf>
    <xf numFmtId="0" fontId="0" fillId="2" borderId="4" xfId="0" applyFill="1" applyBorder="1"/>
    <xf numFmtId="0" fontId="2" fillId="2" borderId="4" xfId="0" applyFont="1" applyFill="1" applyBorder="1" applyAlignment="1">
      <alignment horizontal="left" vertical="top"/>
    </xf>
    <xf numFmtId="0" fontId="2" fillId="2" borderId="6" xfId="0" applyFont="1" applyFill="1" applyBorder="1" applyAlignment="1">
      <alignment horizontal="left" vertical="center"/>
    </xf>
    <xf numFmtId="0" fontId="1" fillId="2" borderId="0" xfId="0" applyFont="1" applyFill="1" applyAlignment="1">
      <alignment horizontal="right"/>
    </xf>
    <xf numFmtId="0" fontId="1" fillId="2" borderId="0" xfId="0" applyFont="1" applyFill="1" applyAlignment="1">
      <alignment horizontal="right" vertical="top"/>
    </xf>
    <xf numFmtId="0" fontId="17" fillId="2" borderId="0" xfId="0" applyFont="1" applyFill="1" applyAlignment="1">
      <alignment horizontal="center" vertical="top" wrapText="1"/>
    </xf>
    <xf numFmtId="0" fontId="17" fillId="2" borderId="0" xfId="0" applyFont="1" applyFill="1" applyAlignment="1">
      <alignment horizontal="left" vertical="top" wrapText="1"/>
    </xf>
    <xf numFmtId="0" fontId="7" fillId="2" borderId="0" xfId="0" applyFont="1" applyFill="1" applyAlignment="1">
      <alignment horizontal="right" vertical="top" wrapText="1"/>
    </xf>
    <xf numFmtId="0" fontId="18" fillId="5" borderId="0" xfId="0" applyFont="1" applyFill="1"/>
    <xf numFmtId="0" fontId="19" fillId="2" borderId="0" xfId="0" applyFont="1" applyFill="1"/>
    <xf numFmtId="0" fontId="0" fillId="0" borderId="0" xfId="0" applyAlignment="1">
      <alignment horizontal="right"/>
    </xf>
    <xf numFmtId="0" fontId="0" fillId="2" borderId="0" xfId="0" applyFill="1" applyAlignment="1">
      <alignment horizontal="right" vertical="center"/>
    </xf>
    <xf numFmtId="0" fontId="7" fillId="2" borderId="0" xfId="0" applyFont="1" applyFill="1" applyAlignment="1">
      <alignment horizontal="left"/>
    </xf>
    <xf numFmtId="0" fontId="0" fillId="2" borderId="8" xfId="0" applyFill="1" applyBorder="1"/>
    <xf numFmtId="0" fontId="5" fillId="0" borderId="0" xfId="0" applyFont="1" applyAlignment="1">
      <alignment horizontal="center"/>
    </xf>
    <xf numFmtId="0" fontId="5" fillId="2" borderId="20" xfId="0" applyFont="1" applyFill="1" applyBorder="1"/>
    <xf numFmtId="0" fontId="5" fillId="2" borderId="19" xfId="0" applyFont="1" applyFill="1" applyBorder="1"/>
    <xf numFmtId="0" fontId="5" fillId="2" borderId="15" xfId="0" applyFont="1" applyFill="1" applyBorder="1"/>
    <xf numFmtId="0" fontId="20" fillId="4" borderId="2" xfId="0" applyFont="1" applyFill="1" applyBorder="1" applyAlignment="1">
      <alignment vertical="center"/>
    </xf>
    <xf numFmtId="0" fontId="21" fillId="2" borderId="0" xfId="0" applyFont="1" applyFill="1" applyAlignment="1">
      <alignment horizontal="left" vertical="top"/>
    </xf>
    <xf numFmtId="0" fontId="7" fillId="2" borderId="0" xfId="0" applyFont="1" applyFill="1" applyAlignment="1">
      <alignment vertical="top"/>
    </xf>
    <xf numFmtId="0" fontId="7" fillId="2" borderId="0" xfId="0" applyFont="1" applyFill="1" applyAlignment="1">
      <alignment horizontal="right"/>
    </xf>
    <xf numFmtId="0" fontId="1" fillId="2" borderId="0" xfId="0" applyFont="1" applyFill="1" applyAlignment="1">
      <alignment horizontal="left"/>
    </xf>
    <xf numFmtId="0" fontId="1" fillId="2" borderId="0" xfId="0" applyFont="1" applyFill="1" applyAlignment="1">
      <alignment horizontal="left" vertical="top"/>
    </xf>
    <xf numFmtId="0" fontId="1" fillId="2" borderId="0" xfId="0" applyFont="1" applyFill="1" applyAlignment="1">
      <alignment horizontal="center" vertical="top" wrapText="1"/>
    </xf>
    <xf numFmtId="0" fontId="7" fillId="0" borderId="24" xfId="0" applyFont="1" applyBorder="1" applyAlignment="1">
      <alignment horizontal="left" vertical="top" wrapText="1"/>
    </xf>
    <xf numFmtId="0" fontId="5" fillId="0" borderId="0" xfId="0" applyFont="1" applyAlignment="1">
      <alignment horizontal="right"/>
    </xf>
    <xf numFmtId="0" fontId="7" fillId="2" borderId="0" xfId="0" applyFont="1" applyFill="1" applyAlignment="1">
      <alignment horizontal="right" vertical="top"/>
    </xf>
    <xf numFmtId="0" fontId="1" fillId="2" borderId="0" xfId="0" applyFont="1" applyFill="1" applyAlignment="1">
      <alignment horizontal="left" vertical="center" wrapText="1"/>
    </xf>
    <xf numFmtId="0" fontId="0" fillId="2" borderId="0" xfId="0" applyFill="1" applyAlignment="1">
      <alignment vertical="top" wrapText="1"/>
    </xf>
    <xf numFmtId="0" fontId="22" fillId="2" borderId="0" xfId="0" applyFont="1" applyFill="1" applyAlignment="1">
      <alignment vertical="top"/>
    </xf>
    <xf numFmtId="0" fontId="1" fillId="2" borderId="30" xfId="0" applyFont="1" applyFill="1" applyBorder="1"/>
    <xf numFmtId="0" fontId="1" fillId="2" borderId="5" xfId="0" applyFont="1" applyFill="1" applyBorder="1"/>
    <xf numFmtId="0" fontId="5" fillId="0" borderId="0" xfId="0" applyFont="1"/>
    <xf numFmtId="0" fontId="0" fillId="0" borderId="0" xfId="0" quotePrefix="1"/>
    <xf numFmtId="0" fontId="0" fillId="0" borderId="0" xfId="0" applyAlignment="1">
      <alignment wrapText="1"/>
    </xf>
    <xf numFmtId="0" fontId="24" fillId="0" borderId="0" xfId="0" applyFont="1" applyAlignment="1">
      <alignment horizontal="left" vertical="center" readingOrder="1"/>
    </xf>
    <xf numFmtId="0" fontId="2" fillId="0" borderId="0" xfId="0" applyFont="1" applyAlignment="1">
      <alignment horizontal="left" vertical="center"/>
    </xf>
    <xf numFmtId="0" fontId="7" fillId="2" borderId="24" xfId="0" applyFont="1" applyFill="1" applyBorder="1" applyAlignment="1">
      <alignment horizontal="right" vertical="top"/>
    </xf>
    <xf numFmtId="0" fontId="7" fillId="2" borderId="24" xfId="0" applyFont="1" applyFill="1" applyBorder="1" applyAlignment="1">
      <alignment horizontal="left" vertical="top"/>
    </xf>
    <xf numFmtId="0" fontId="1" fillId="2" borderId="24" xfId="0" applyFont="1" applyFill="1" applyBorder="1" applyAlignment="1">
      <alignment horizontal="right" vertical="top"/>
    </xf>
    <xf numFmtId="0" fontId="0" fillId="2" borderId="24" xfId="0" applyFill="1" applyBorder="1"/>
    <xf numFmtId="0" fontId="0" fillId="2" borderId="24" xfId="0" applyFill="1" applyBorder="1" applyAlignment="1">
      <alignment horizontal="right"/>
    </xf>
    <xf numFmtId="0" fontId="1" fillId="2" borderId="24" xfId="0" applyFont="1" applyFill="1" applyBorder="1" applyAlignment="1">
      <alignment horizontal="left" vertical="top" wrapText="1"/>
    </xf>
    <xf numFmtId="0" fontId="0" fillId="2" borderId="9" xfId="0" applyFill="1" applyBorder="1"/>
    <xf numFmtId="0" fontId="5" fillId="2" borderId="10" xfId="0" applyFont="1" applyFill="1" applyBorder="1"/>
    <xf numFmtId="0" fontId="5" fillId="2" borderId="11" xfId="0" applyFont="1" applyFill="1" applyBorder="1"/>
    <xf numFmtId="0" fontId="7" fillId="2" borderId="9" xfId="0" applyFont="1" applyFill="1" applyBorder="1" applyAlignment="1">
      <alignment horizontal="left" vertical="top"/>
    </xf>
    <xf numFmtId="0" fontId="0" fillId="2" borderId="10" xfId="0" applyFill="1" applyBorder="1"/>
    <xf numFmtId="0" fontId="0" fillId="2" borderId="11" xfId="0" applyFill="1" applyBorder="1"/>
    <xf numFmtId="0" fontId="7" fillId="2" borderId="8" xfId="0" applyFont="1" applyFill="1" applyBorder="1" applyAlignment="1">
      <alignment horizontal="left" vertical="top" wrapText="1"/>
    </xf>
    <xf numFmtId="0" fontId="2" fillId="2" borderId="6" xfId="0" applyFont="1" applyFill="1" applyBorder="1" applyAlignment="1">
      <alignment horizontal="left" vertical="top"/>
    </xf>
    <xf numFmtId="0" fontId="0" fillId="2" borderId="7" xfId="0" applyFill="1" applyBorder="1" applyAlignment="1">
      <alignment vertical="top" wrapText="1"/>
    </xf>
    <xf numFmtId="0" fontId="0" fillId="13" borderId="17" xfId="0" applyFill="1" applyBorder="1"/>
    <xf numFmtId="0" fontId="11" fillId="13" borderId="16" xfId="0" applyFont="1" applyFill="1" applyBorder="1" applyAlignment="1">
      <alignment horizontal="left" vertical="center"/>
    </xf>
    <xf numFmtId="0" fontId="2" fillId="13" borderId="16" xfId="0" applyFont="1" applyFill="1" applyBorder="1" applyAlignment="1">
      <alignment vertical="center"/>
    </xf>
    <xf numFmtId="0" fontId="2" fillId="13" borderId="16" xfId="0" applyFont="1" applyFill="1" applyBorder="1" applyAlignment="1">
      <alignment horizontal="center" vertical="center"/>
    </xf>
    <xf numFmtId="0" fontId="0" fillId="13" borderId="16" xfId="0" applyFill="1" applyBorder="1" applyAlignment="1">
      <alignment horizontal="center"/>
    </xf>
    <xf numFmtId="0" fontId="0" fillId="13" borderId="13" xfId="0" applyFill="1" applyBorder="1" applyAlignment="1">
      <alignment horizontal="center"/>
    </xf>
    <xf numFmtId="0" fontId="0" fillId="15" borderId="24" xfId="0" quotePrefix="1" applyFill="1" applyBorder="1" applyAlignment="1">
      <alignment horizontal="center" vertical="center"/>
    </xf>
    <xf numFmtId="16" fontId="0" fillId="15" borderId="24" xfId="0" quotePrefix="1" applyNumberFormat="1" applyFill="1" applyBorder="1" applyAlignment="1">
      <alignment horizontal="center" vertical="center"/>
    </xf>
    <xf numFmtId="0" fontId="0" fillId="15" borderId="24" xfId="0" applyFill="1" applyBorder="1" applyAlignment="1">
      <alignment horizontal="center" vertical="center"/>
    </xf>
    <xf numFmtId="2" fontId="0" fillId="2" borderId="28" xfId="0" applyNumberFormat="1" applyFill="1" applyBorder="1" applyAlignment="1">
      <alignment horizontal="center"/>
    </xf>
    <xf numFmtId="0" fontId="1" fillId="2" borderId="5"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2" fillId="3" borderId="9" xfId="0" applyFont="1" applyFill="1" applyBorder="1" applyAlignment="1">
      <alignment horizontal="left" vertical="center"/>
    </xf>
    <xf numFmtId="0" fontId="1" fillId="3" borderId="11" xfId="0" applyFont="1" applyFill="1" applyBorder="1" applyAlignment="1">
      <alignment horizontal="center"/>
    </xf>
    <xf numFmtId="0" fontId="2" fillId="12" borderId="9" xfId="0" applyFont="1" applyFill="1" applyBorder="1" applyAlignment="1">
      <alignment horizontal="left" vertical="center"/>
    </xf>
    <xf numFmtId="0" fontId="11" fillId="12" borderId="10" xfId="0" applyFont="1" applyFill="1" applyBorder="1" applyAlignment="1">
      <alignment horizontal="left" vertical="center"/>
    </xf>
    <xf numFmtId="0" fontId="11" fillId="12" borderId="11" xfId="0" applyFont="1" applyFill="1" applyBorder="1" applyAlignment="1">
      <alignment horizontal="left" vertical="center"/>
    </xf>
    <xf numFmtId="0" fontId="2" fillId="7" borderId="9" xfId="0" applyFont="1" applyFill="1" applyBorder="1" applyAlignment="1">
      <alignment horizontal="left" vertical="center"/>
    </xf>
    <xf numFmtId="0" fontId="11" fillId="7" borderId="10" xfId="0" applyFont="1" applyFill="1" applyBorder="1" applyAlignment="1">
      <alignment horizontal="left" vertical="center"/>
    </xf>
    <xf numFmtId="0" fontId="11" fillId="7" borderId="11" xfId="0" applyFont="1" applyFill="1" applyBorder="1" applyAlignment="1">
      <alignment horizontal="left" vertical="center"/>
    </xf>
    <xf numFmtId="0" fontId="2" fillId="10" borderId="9" xfId="0" applyFont="1" applyFill="1" applyBorder="1" applyAlignment="1">
      <alignment horizontal="left" vertical="center"/>
    </xf>
    <xf numFmtId="0" fontId="2" fillId="9" borderId="9" xfId="0" applyFont="1" applyFill="1" applyBorder="1" applyAlignment="1">
      <alignment horizontal="left" vertical="center"/>
    </xf>
    <xf numFmtId="0" fontId="2" fillId="8" borderId="9" xfId="0" applyFont="1" applyFill="1" applyBorder="1" applyAlignment="1">
      <alignment horizontal="left" vertical="center"/>
    </xf>
    <xf numFmtId="0" fontId="1" fillId="8" borderId="11" xfId="0" applyFont="1" applyFill="1" applyBorder="1" applyAlignment="1">
      <alignment horizontal="center"/>
    </xf>
    <xf numFmtId="0" fontId="2" fillId="11" borderId="9" xfId="0" applyFont="1" applyFill="1" applyBorder="1" applyAlignment="1">
      <alignment horizontal="left" vertical="center"/>
    </xf>
    <xf numFmtId="0" fontId="0" fillId="2" borderId="3" xfId="0" applyFill="1" applyBorder="1"/>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vertical="top"/>
    </xf>
    <xf numFmtId="0" fontId="0" fillId="2" borderId="8" xfId="0" applyFill="1" applyBorder="1" applyAlignment="1">
      <alignment vertical="top"/>
    </xf>
    <xf numFmtId="0" fontId="1" fillId="0" borderId="0" xfId="0" applyFont="1" applyAlignment="1">
      <alignment horizontal="left" vertical="top" wrapText="1"/>
    </xf>
    <xf numFmtId="0" fontId="2" fillId="0" borderId="7" xfId="0" applyFont="1" applyBorder="1" applyAlignment="1">
      <alignment horizontal="left" vertical="center"/>
    </xf>
    <xf numFmtId="0" fontId="0" fillId="0" borderId="7" xfId="0" applyBorder="1"/>
    <xf numFmtId="0" fontId="2" fillId="0" borderId="7" xfId="0" applyFont="1" applyBorder="1" applyAlignment="1">
      <alignment horizontal="left" vertical="top"/>
    </xf>
    <xf numFmtId="0" fontId="0" fillId="0" borderId="7" xfId="0" applyBorder="1" applyAlignment="1">
      <alignment vertical="top" wrapText="1"/>
    </xf>
    <xf numFmtId="0" fontId="0" fillId="0" borderId="7" xfId="0" applyBorder="1" applyAlignment="1">
      <alignment vertical="top"/>
    </xf>
    <xf numFmtId="0" fontId="0" fillId="0" borderId="0" xfId="0" applyAlignment="1">
      <alignment horizontal="center" vertical="center"/>
    </xf>
    <xf numFmtId="0" fontId="0" fillId="2" borderId="7" xfId="0" applyFill="1" applyBorder="1" applyAlignment="1">
      <alignment horizontal="right"/>
    </xf>
    <xf numFmtId="0" fontId="0" fillId="2" borderId="7" xfId="0" applyFill="1" applyBorder="1" applyAlignment="1">
      <alignment horizontal="center" vertical="center"/>
    </xf>
    <xf numFmtId="0" fontId="7" fillId="0" borderId="0" xfId="0" applyFont="1" applyAlignment="1">
      <alignment horizontal="left" vertical="top" wrapText="1"/>
    </xf>
    <xf numFmtId="0" fontId="2" fillId="0" borderId="2" xfId="0" applyFont="1" applyBorder="1" applyAlignment="1">
      <alignment horizontal="left" vertical="center"/>
    </xf>
    <xf numFmtId="0" fontId="0" fillId="0" borderId="2" xfId="0" applyBorder="1"/>
    <xf numFmtId="0" fontId="0" fillId="2" borderId="0" xfId="0" applyFill="1" applyAlignment="1">
      <alignment horizontal="left" vertical="top"/>
    </xf>
    <xf numFmtId="0" fontId="2" fillId="0" borderId="0" xfId="0" applyFont="1" applyAlignment="1">
      <alignment horizontal="left" vertical="top"/>
    </xf>
    <xf numFmtId="0" fontId="0" fillId="0" borderId="0" xfId="0" applyAlignment="1">
      <alignment vertical="top" wrapText="1"/>
    </xf>
    <xf numFmtId="0" fontId="0" fillId="0" borderId="2" xfId="0" applyBorder="1" applyAlignment="1">
      <alignment vertical="top" wrapText="1"/>
    </xf>
    <xf numFmtId="0" fontId="28" fillId="2" borderId="0" xfId="0" applyFont="1" applyFill="1"/>
    <xf numFmtId="0" fontId="7" fillId="2" borderId="0" xfId="0" applyFont="1" applyFill="1" applyAlignment="1">
      <alignment horizontal="left" vertical="center" wrapText="1"/>
    </xf>
    <xf numFmtId="0" fontId="0" fillId="0" borderId="24" xfId="0" applyBorder="1" applyAlignment="1">
      <alignment horizontal="center" vertical="center" wrapText="1"/>
    </xf>
    <xf numFmtId="0" fontId="0" fillId="2" borderId="0" xfId="0" applyFill="1" applyProtection="1">
      <protection locked="0"/>
    </xf>
    <xf numFmtId="0" fontId="0" fillId="0" borderId="0" xfId="0" applyProtection="1">
      <protection locked="0"/>
    </xf>
    <xf numFmtId="0" fontId="7" fillId="0" borderId="24" xfId="0" applyFont="1" applyBorder="1" applyAlignment="1" applyProtection="1">
      <alignment horizontal="left" vertical="top" wrapText="1"/>
      <protection locked="0"/>
    </xf>
    <xf numFmtId="0" fontId="0" fillId="2" borderId="0" xfId="0" applyFill="1" applyAlignment="1" applyProtection="1">
      <alignment horizontal="center" vertical="center"/>
      <protection locked="0"/>
    </xf>
    <xf numFmtId="0" fontId="0" fillId="0" borderId="24" xfId="0" applyBorder="1" applyAlignment="1" applyProtection="1">
      <alignment horizontal="center" vertical="center" wrapText="1"/>
      <protection locked="0"/>
    </xf>
    <xf numFmtId="0" fontId="13" fillId="2" borderId="0" xfId="0" applyFont="1" applyFill="1" applyAlignment="1">
      <alignment horizontal="center" vertical="center"/>
    </xf>
    <xf numFmtId="0" fontId="29" fillId="2" borderId="0" xfId="0" applyFont="1" applyFill="1" applyAlignment="1">
      <alignment horizontal="left" vertical="center" wrapText="1"/>
    </xf>
    <xf numFmtId="0" fontId="13" fillId="2" borderId="0" xfId="0" applyFont="1" applyFill="1" applyAlignment="1">
      <alignment vertical="center"/>
    </xf>
    <xf numFmtId="0" fontId="0" fillId="2" borderId="0" xfId="0" applyFill="1" applyAlignment="1">
      <alignment vertical="center"/>
    </xf>
    <xf numFmtId="0" fontId="26" fillId="2" borderId="0" xfId="0" applyFont="1" applyFill="1"/>
    <xf numFmtId="0" fontId="30" fillId="2" borderId="5" xfId="0" applyFont="1" applyFill="1" applyBorder="1" applyAlignment="1">
      <alignment vertical="top"/>
    </xf>
    <xf numFmtId="0" fontId="31" fillId="2" borderId="0" xfId="0" applyFont="1" applyFill="1" applyAlignment="1">
      <alignment vertical="top"/>
    </xf>
    <xf numFmtId="0" fontId="30" fillId="2" borderId="5" xfId="0" applyFont="1" applyFill="1" applyBorder="1" applyAlignment="1">
      <alignment horizontal="left" vertical="top"/>
    </xf>
    <xf numFmtId="0" fontId="32" fillId="2" borderId="5" xfId="0" applyFont="1" applyFill="1" applyBorder="1" applyAlignment="1">
      <alignment horizontal="left" vertical="top" wrapText="1"/>
    </xf>
    <xf numFmtId="0" fontId="5" fillId="2" borderId="5" xfId="0" applyFont="1" applyFill="1" applyBorder="1" applyAlignment="1">
      <alignment horizontal="left" vertical="top" wrapText="1"/>
    </xf>
    <xf numFmtId="0" fontId="30" fillId="2" borderId="30" xfId="0" applyFont="1" applyFill="1" applyBorder="1" applyAlignment="1">
      <alignment vertical="top"/>
    </xf>
    <xf numFmtId="0" fontId="0" fillId="5" borderId="24" xfId="0" applyFill="1" applyBorder="1" applyAlignment="1" applyProtection="1">
      <alignment horizontal="center" vertical="center" wrapText="1"/>
      <protection locked="0"/>
    </xf>
    <xf numFmtId="0" fontId="30" fillId="2" borderId="0" xfId="0" applyFont="1" applyFill="1" applyAlignment="1">
      <alignment vertical="top"/>
    </xf>
    <xf numFmtId="0" fontId="0" fillId="5" borderId="16" xfId="0" applyFill="1" applyBorder="1" applyAlignment="1">
      <alignment horizontal="center"/>
    </xf>
    <xf numFmtId="14" fontId="23" fillId="0" borderId="24" xfId="2" applyNumberFormat="1" applyFont="1" applyFill="1" applyBorder="1" applyAlignment="1" applyProtection="1">
      <alignment vertical="center"/>
    </xf>
    <xf numFmtId="14" fontId="23" fillId="0" borderId="24" xfId="2" applyNumberFormat="1" applyFont="1" applyFill="1" applyBorder="1" applyAlignment="1" applyProtection="1">
      <alignment horizontal="center" vertical="center"/>
    </xf>
    <xf numFmtId="0" fontId="27" fillId="0" borderId="24" xfId="0" applyFont="1" applyBorder="1" applyAlignment="1">
      <alignment horizontal="center" vertical="center" wrapText="1"/>
    </xf>
    <xf numFmtId="0" fontId="27" fillId="0" borderId="9" xfId="0" applyFont="1" applyBorder="1" applyAlignment="1">
      <alignment horizontal="center" vertical="center" wrapText="1"/>
    </xf>
    <xf numFmtId="0" fontId="0" fillId="0" borderId="24" xfId="0" applyBorder="1" applyAlignment="1">
      <alignment horizontal="center" wrapText="1"/>
    </xf>
    <xf numFmtId="164" fontId="0" fillId="0" borderId="24" xfId="2" applyFont="1" applyFill="1" applyBorder="1" applyAlignment="1" applyProtection="1">
      <alignment horizontal="center" vertical="center" wrapText="1"/>
    </xf>
    <xf numFmtId="165" fontId="25" fillId="5" borderId="24" xfId="0" applyNumberFormat="1" applyFont="1" applyFill="1" applyBorder="1" applyAlignment="1" applyProtection="1">
      <alignment horizontal="center" vertical="center" wrapText="1"/>
      <protection locked="0"/>
    </xf>
    <xf numFmtId="9" fontId="25" fillId="5" borderId="24" xfId="0" applyNumberFormat="1" applyFont="1" applyFill="1" applyBorder="1" applyAlignment="1" applyProtection="1">
      <alignment horizontal="center" vertical="center" wrapText="1"/>
      <protection locked="0"/>
    </xf>
    <xf numFmtId="3" fontId="0" fillId="5" borderId="24" xfId="0" applyNumberFormat="1" applyFill="1" applyBorder="1" applyAlignment="1" applyProtection="1">
      <alignment horizontal="center" vertical="center" wrapText="1"/>
      <protection locked="0"/>
    </xf>
    <xf numFmtId="9" fontId="0" fillId="5" borderId="24" xfId="3" applyFont="1" applyFill="1" applyBorder="1" applyAlignment="1" applyProtection="1">
      <alignment horizontal="center" vertical="center" wrapText="1"/>
      <protection locked="0"/>
    </xf>
    <xf numFmtId="0" fontId="27" fillId="0" borderId="9" xfId="0" applyFont="1" applyBorder="1" applyAlignment="1" applyProtection="1">
      <alignment horizontal="center" vertical="center" wrapText="1"/>
      <protection locked="0"/>
    </xf>
    <xf numFmtId="0" fontId="27" fillId="0" borderId="24" xfId="0" applyFont="1" applyBorder="1" applyAlignment="1" applyProtection="1">
      <alignment horizontal="center" vertical="center" wrapText="1"/>
      <protection locked="0"/>
    </xf>
    <xf numFmtId="0" fontId="0" fillId="0" borderId="24" xfId="0" applyBorder="1" applyAlignment="1" applyProtection="1">
      <alignment horizontal="center" wrapText="1"/>
      <protection locked="0"/>
    </xf>
    <xf numFmtId="164" fontId="0" fillId="0" borderId="24" xfId="2" applyFont="1" applyFill="1" applyBorder="1" applyAlignment="1" applyProtection="1">
      <alignment horizontal="center" vertical="center" wrapText="1"/>
      <protection locked="0"/>
    </xf>
    <xf numFmtId="3" fontId="25" fillId="5" borderId="24" xfId="0" applyNumberFormat="1" applyFont="1" applyFill="1" applyBorder="1" applyAlignment="1" applyProtection="1">
      <alignment horizontal="center" vertical="center" wrapText="1"/>
      <protection locked="0"/>
    </xf>
    <xf numFmtId="0" fontId="22" fillId="0" borderId="0" xfId="0" applyFont="1"/>
    <xf numFmtId="0" fontId="19" fillId="0" borderId="0" xfId="0" applyFont="1"/>
    <xf numFmtId="0" fontId="0" fillId="0" borderId="27" xfId="0" applyBorder="1"/>
    <xf numFmtId="0" fontId="2" fillId="19" borderId="9" xfId="0" applyFont="1" applyFill="1" applyBorder="1" applyAlignment="1">
      <alignment horizontal="left" vertical="center"/>
    </xf>
    <xf numFmtId="0" fontId="2" fillId="2" borderId="9" xfId="0" applyFont="1" applyFill="1" applyBorder="1" applyAlignment="1">
      <alignment horizontal="left" vertical="center"/>
    </xf>
    <xf numFmtId="0" fontId="0" fillId="2" borderId="11" xfId="0" applyFill="1" applyBorder="1" applyAlignment="1">
      <alignment horizontal="center" vertical="center"/>
    </xf>
    <xf numFmtId="0" fontId="0" fillId="2" borderId="24" xfId="0" applyFill="1" applyBorder="1" applyAlignment="1">
      <alignment horizontal="center" vertical="center"/>
    </xf>
    <xf numFmtId="1" fontId="0" fillId="2" borderId="24" xfId="0" applyNumberFormat="1" applyFill="1" applyBorder="1" applyAlignment="1">
      <alignment horizontal="center" vertical="center"/>
    </xf>
    <xf numFmtId="49" fontId="0" fillId="2" borderId="24" xfId="0" applyNumberFormat="1" applyFill="1" applyBorder="1" applyAlignment="1">
      <alignment horizontal="center" vertical="center"/>
    </xf>
    <xf numFmtId="0" fontId="0" fillId="5" borderId="32" xfId="0" applyFill="1" applyBorder="1" applyAlignment="1" applyProtection="1">
      <alignment horizontal="center" vertical="center" wrapText="1"/>
      <protection locked="0"/>
    </xf>
    <xf numFmtId="0" fontId="1" fillId="2" borderId="0" xfId="0" applyFont="1" applyFill="1" applyAlignment="1">
      <alignment vertical="top" wrapText="1"/>
    </xf>
    <xf numFmtId="0" fontId="1" fillId="2" borderId="0" xfId="0" applyFont="1" applyFill="1" applyAlignment="1">
      <alignment vertical="top"/>
    </xf>
    <xf numFmtId="0" fontId="0" fillId="0" borderId="10" xfId="0" applyBorder="1"/>
    <xf numFmtId="0" fontId="2" fillId="0" borderId="10" xfId="0" applyFont="1" applyBorder="1" applyAlignment="1">
      <alignment horizontal="left" vertical="center"/>
    </xf>
    <xf numFmtId="0" fontId="2" fillId="2" borderId="0" xfId="0" applyFont="1" applyFill="1" applyAlignment="1">
      <alignment horizontal="left" vertical="top"/>
    </xf>
    <xf numFmtId="0" fontId="0" fillId="2" borderId="0" xfId="0" applyFill="1" applyAlignment="1">
      <alignment vertical="top"/>
    </xf>
    <xf numFmtId="0" fontId="0" fillId="2" borderId="2" xfId="0" applyFill="1" applyBorder="1"/>
    <xf numFmtId="0" fontId="0" fillId="2" borderId="0" xfId="0" applyFill="1" applyAlignment="1">
      <alignment horizontal="left" vertical="top" wrapText="1"/>
    </xf>
    <xf numFmtId="0" fontId="13" fillId="2" borderId="0" xfId="1" applyFont="1" applyFill="1" applyBorder="1" applyAlignment="1" applyProtection="1">
      <alignment vertical="top" wrapText="1"/>
      <protection locked="0"/>
    </xf>
    <xf numFmtId="0" fontId="0" fillId="2" borderId="0" xfId="0" applyFill="1" applyAlignment="1" applyProtection="1">
      <alignment vertical="top" wrapText="1"/>
      <protection locked="0"/>
    </xf>
    <xf numFmtId="0" fontId="0" fillId="2" borderId="0" xfId="0" applyFill="1" applyAlignment="1" applyProtection="1">
      <alignment horizontal="left" vertical="top" wrapText="1"/>
      <protection locked="0"/>
    </xf>
    <xf numFmtId="0" fontId="13" fillId="2" borderId="0" xfId="1" applyFont="1" applyFill="1" applyBorder="1" applyAlignment="1" applyProtection="1">
      <alignment horizontal="left" vertical="top" wrapText="1"/>
      <protection locked="0"/>
    </xf>
    <xf numFmtId="0" fontId="1" fillId="2" borderId="24" xfId="0" applyFont="1" applyFill="1" applyBorder="1" applyAlignment="1">
      <alignment horizontal="right" vertical="center"/>
    </xf>
    <xf numFmtId="0" fontId="0" fillId="2" borderId="24" xfId="0" applyFill="1" applyBorder="1" applyAlignment="1">
      <alignment vertical="center"/>
    </xf>
    <xf numFmtId="0" fontId="0" fillId="2" borderId="9" xfId="0"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0" fillId="2" borderId="24" xfId="0" applyFill="1" applyBorder="1" applyAlignment="1">
      <alignment horizontal="right" vertical="center"/>
    </xf>
    <xf numFmtId="0" fontId="1" fillId="2" borderId="24" xfId="0" applyFont="1" applyFill="1" applyBorder="1" applyAlignment="1">
      <alignment horizontal="left" vertical="center" wrapText="1"/>
    </xf>
    <xf numFmtId="0" fontId="0" fillId="2" borderId="10" xfId="0" applyFill="1" applyBorder="1" applyAlignment="1">
      <alignment vertical="center"/>
    </xf>
    <xf numFmtId="0" fontId="0" fillId="2" borderId="11" xfId="0" applyFill="1" applyBorder="1" applyAlignment="1">
      <alignment vertical="center"/>
    </xf>
    <xf numFmtId="0" fontId="13" fillId="2" borderId="0" xfId="0" applyFont="1" applyFill="1"/>
    <xf numFmtId="0" fontId="13" fillId="2" borderId="0" xfId="0" applyFont="1" applyFill="1" applyAlignment="1">
      <alignment vertical="center" wrapText="1"/>
    </xf>
    <xf numFmtId="0" fontId="35" fillId="4" borderId="9" xfId="0" applyFont="1" applyFill="1" applyBorder="1" applyAlignment="1">
      <alignment horizontal="left" vertical="top" wrapText="1"/>
    </xf>
    <xf numFmtId="0" fontId="35" fillId="4" borderId="10" xfId="0" applyFont="1" applyFill="1" applyBorder="1" applyAlignment="1">
      <alignment horizontal="left" vertical="top" wrapText="1"/>
    </xf>
    <xf numFmtId="0" fontId="35" fillId="4" borderId="11" xfId="0" applyFont="1" applyFill="1" applyBorder="1" applyAlignment="1">
      <alignment horizontal="left" vertical="top" wrapText="1"/>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5" borderId="9" xfId="0" applyFill="1" applyBorder="1" applyAlignment="1">
      <alignment vertical="top" wrapText="1"/>
    </xf>
    <xf numFmtId="0" fontId="0" fillId="5" borderId="10" xfId="0" applyFill="1" applyBorder="1" applyAlignment="1">
      <alignment vertical="top" wrapText="1"/>
    </xf>
    <xf numFmtId="0" fontId="0" fillId="5" borderId="11" xfId="0" applyFill="1" applyBorder="1" applyAlignment="1">
      <alignment vertical="top" wrapText="1"/>
    </xf>
    <xf numFmtId="0" fontId="11" fillId="11" borderId="10" xfId="0" applyFont="1" applyFill="1" applyBorder="1" applyAlignment="1">
      <alignment horizontal="left" vertical="center"/>
    </xf>
    <xf numFmtId="0" fontId="11" fillId="11" borderId="11" xfId="0" applyFont="1" applyFill="1" applyBorder="1" applyAlignment="1">
      <alignment horizontal="left" vertical="center"/>
    </xf>
    <xf numFmtId="0" fontId="0" fillId="5" borderId="9" xfId="0" applyFill="1" applyBorder="1" applyAlignment="1">
      <alignment horizontal="left" vertical="top" wrapText="1"/>
    </xf>
    <xf numFmtId="0" fontId="0" fillId="5" borderId="10" xfId="0" applyFill="1" applyBorder="1" applyAlignment="1">
      <alignment horizontal="left" vertical="top" wrapText="1"/>
    </xf>
    <xf numFmtId="0" fontId="0" fillId="5" borderId="11" xfId="0" applyFill="1" applyBorder="1" applyAlignment="1">
      <alignment horizontal="left" vertical="top" wrapText="1"/>
    </xf>
    <xf numFmtId="0" fontId="6" fillId="0" borderId="9" xfId="1" applyBorder="1" applyAlignment="1" applyProtection="1">
      <alignment horizontal="left" vertical="center" wrapText="1"/>
      <protection locked="0"/>
    </xf>
    <xf numFmtId="0" fontId="6" fillId="0" borderId="10" xfId="1" applyBorder="1" applyAlignment="1" applyProtection="1">
      <alignment horizontal="left" vertical="center" wrapText="1"/>
      <protection locked="0"/>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1" fillId="2" borderId="0" xfId="0" applyFont="1" applyFill="1" applyAlignment="1">
      <alignment horizontal="left" vertical="top" wrapText="1"/>
    </xf>
    <xf numFmtId="0" fontId="0" fillId="0" borderId="0" xfId="0" applyAlignment="1">
      <alignment horizontal="left" vertical="top" wrapText="1"/>
    </xf>
    <xf numFmtId="0" fontId="7" fillId="2" borderId="0" xfId="0" applyFont="1" applyFill="1" applyAlignment="1">
      <alignment horizontal="left" vertical="top" wrapText="1"/>
    </xf>
    <xf numFmtId="0" fontId="0" fillId="2" borderId="0" xfId="0" applyFill="1" applyAlignment="1">
      <alignment vertical="top" wrapText="1"/>
    </xf>
    <xf numFmtId="0" fontId="0" fillId="0" borderId="0" xfId="0" applyAlignment="1">
      <alignment vertical="top"/>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1" fillId="2" borderId="0" xfId="0" applyFont="1" applyFill="1" applyAlignment="1">
      <alignment horizontal="center" vertical="top" wrapText="1"/>
    </xf>
    <xf numFmtId="0" fontId="11" fillId="3" borderId="10" xfId="0" applyFont="1" applyFill="1" applyBorder="1" applyAlignment="1">
      <alignment horizontal="left" vertical="center"/>
    </xf>
    <xf numFmtId="0" fontId="11" fillId="10" borderId="10" xfId="0" applyFont="1" applyFill="1" applyBorder="1" applyAlignment="1">
      <alignment horizontal="left" vertical="center"/>
    </xf>
    <xf numFmtId="0" fontId="11" fillId="10" borderId="11" xfId="0" applyFont="1" applyFill="1" applyBorder="1" applyAlignment="1">
      <alignment horizontal="left" vertical="center"/>
    </xf>
    <xf numFmtId="0" fontId="8" fillId="3" borderId="10" xfId="0" applyFont="1" applyFill="1" applyBorder="1" applyAlignment="1">
      <alignment horizontal="left" vertical="center"/>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5" fillId="0" borderId="9" xfId="0" applyFont="1" applyBorder="1" applyAlignment="1">
      <alignment horizontal="left" vertical="top" wrapText="1"/>
    </xf>
    <xf numFmtId="0" fontId="0" fillId="0" borderId="10" xfId="0" applyBorder="1" applyAlignment="1">
      <alignment horizontal="left" wrapText="1"/>
    </xf>
    <xf numFmtId="0" fontId="0" fillId="0" borderId="11" xfId="0" applyBorder="1" applyAlignment="1">
      <alignment horizontal="left" wrapText="1"/>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22" fillId="2" borderId="2" xfId="0" applyFont="1" applyFill="1" applyBorder="1" applyAlignment="1">
      <alignment vertical="top"/>
    </xf>
    <xf numFmtId="0" fontId="0" fillId="0" borderId="2" xfId="0" applyBorder="1"/>
    <xf numFmtId="0" fontId="1" fillId="2" borderId="0" xfId="0" applyFont="1" applyFill="1" applyAlignment="1">
      <alignment horizontal="left"/>
    </xf>
    <xf numFmtId="0" fontId="0" fillId="0" borderId="9" xfId="0" applyBorder="1" applyAlignment="1">
      <alignment horizontal="center" vertical="top" wrapText="1"/>
    </xf>
    <xf numFmtId="0" fontId="0" fillId="0" borderId="11" xfId="0" applyBorder="1" applyAlignment="1">
      <alignment horizontal="center" vertical="top" wrapText="1"/>
    </xf>
    <xf numFmtId="0" fontId="0" fillId="5" borderId="9" xfId="0" applyFill="1" applyBorder="1" applyAlignment="1" applyProtection="1">
      <alignment horizontal="center" vertical="center" wrapText="1"/>
      <protection locked="0"/>
    </xf>
    <xf numFmtId="0" fontId="0" fillId="5" borderId="11" xfId="0" applyFill="1" applyBorder="1" applyAlignment="1" applyProtection="1">
      <alignment horizontal="center" vertical="center" wrapText="1"/>
      <protection locked="0"/>
    </xf>
    <xf numFmtId="0" fontId="0" fillId="0" borderId="3" xfId="0" applyBorder="1" applyAlignment="1">
      <alignment vertical="center" wrapText="1"/>
    </xf>
    <xf numFmtId="0" fontId="0" fillId="0" borderId="31" xfId="0" applyBorder="1" applyAlignment="1">
      <alignment vertical="center" wrapText="1"/>
    </xf>
    <xf numFmtId="0" fontId="0" fillId="0" borderId="1" xfId="0" applyBorder="1" applyAlignment="1">
      <alignment vertical="center" wrapText="1"/>
    </xf>
    <xf numFmtId="0" fontId="11" fillId="19" borderId="10" xfId="0" applyFont="1" applyFill="1" applyBorder="1" applyAlignment="1">
      <alignment horizontal="left" vertical="center"/>
    </xf>
    <xf numFmtId="0" fontId="11" fillId="19" borderId="11" xfId="0" applyFont="1" applyFill="1" applyBorder="1" applyAlignment="1">
      <alignment horizontal="left" vertical="center"/>
    </xf>
    <xf numFmtId="0" fontId="0" fillId="5" borderId="9" xfId="0" applyFill="1" applyBorder="1" applyAlignment="1">
      <alignment vertical="top"/>
    </xf>
    <xf numFmtId="0" fontId="0" fillId="5" borderId="10" xfId="0" applyFill="1" applyBorder="1" applyAlignment="1">
      <alignment vertical="top"/>
    </xf>
    <xf numFmtId="0" fontId="0" fillId="5" borderId="11" xfId="0" applyFill="1" applyBorder="1" applyAlignment="1">
      <alignment vertical="top"/>
    </xf>
    <xf numFmtId="0" fontId="0" fillId="2" borderId="24" xfId="0" applyFill="1" applyBorder="1" applyAlignment="1">
      <alignment vertical="center" wrapText="1"/>
    </xf>
    <xf numFmtId="0" fontId="7" fillId="0" borderId="9" xfId="0" applyFont="1" applyBorder="1" applyAlignment="1">
      <alignment horizontal="left" vertical="top" wrapText="1"/>
    </xf>
    <xf numFmtId="0" fontId="7" fillId="0" borderId="11" xfId="0" applyFont="1" applyBorder="1" applyAlignment="1">
      <alignment horizontal="left" vertical="top" wrapText="1"/>
    </xf>
    <xf numFmtId="0" fontId="11" fillId="8" borderId="10" xfId="0" applyFont="1" applyFill="1" applyBorder="1" applyAlignment="1">
      <alignment horizontal="left" vertical="center"/>
    </xf>
    <xf numFmtId="0" fontId="11" fillId="9" borderId="10" xfId="0" applyFont="1" applyFill="1" applyBorder="1" applyAlignment="1">
      <alignment horizontal="left" vertical="center"/>
    </xf>
    <xf numFmtId="0" fontId="11" fillId="9" borderId="11" xfId="0" applyFont="1" applyFill="1" applyBorder="1" applyAlignment="1">
      <alignment horizontal="left" vertical="center"/>
    </xf>
    <xf numFmtId="0" fontId="5" fillId="5" borderId="1" xfId="0" applyFont="1" applyFill="1" applyBorder="1" applyAlignment="1">
      <alignment vertical="top" wrapText="1"/>
    </xf>
    <xf numFmtId="0" fontId="5" fillId="5" borderId="2" xfId="0" applyFont="1" applyFill="1" applyBorder="1" applyAlignment="1">
      <alignment vertical="top" wrapText="1"/>
    </xf>
    <xf numFmtId="0" fontId="5" fillId="5" borderId="3" xfId="0" applyFont="1" applyFill="1" applyBorder="1" applyAlignment="1">
      <alignment vertical="top" wrapText="1"/>
    </xf>
    <xf numFmtId="0" fontId="5" fillId="5" borderId="4" xfId="0" applyFont="1" applyFill="1" applyBorder="1" applyAlignment="1">
      <alignment vertical="top" wrapText="1"/>
    </xf>
    <xf numFmtId="0" fontId="5" fillId="5" borderId="0" xfId="0" applyFont="1" applyFill="1" applyAlignment="1">
      <alignment vertical="top" wrapText="1"/>
    </xf>
    <xf numFmtId="0" fontId="5" fillId="5" borderId="5" xfId="0" applyFont="1" applyFill="1" applyBorder="1" applyAlignment="1">
      <alignment vertical="top" wrapText="1"/>
    </xf>
    <xf numFmtId="0" fontId="5" fillId="5" borderId="6" xfId="0" applyFont="1" applyFill="1" applyBorder="1" applyAlignment="1">
      <alignment vertical="top" wrapText="1"/>
    </xf>
    <xf numFmtId="0" fontId="5" fillId="5" borderId="7" xfId="0" applyFont="1" applyFill="1" applyBorder="1" applyAlignment="1">
      <alignment vertical="top" wrapText="1"/>
    </xf>
    <xf numFmtId="0" fontId="5" fillId="5" borderId="8" xfId="0" applyFont="1" applyFill="1" applyBorder="1" applyAlignment="1">
      <alignment vertical="top" wrapText="1"/>
    </xf>
    <xf numFmtId="0" fontId="7" fillId="2" borderId="5" xfId="0" applyFont="1" applyFill="1" applyBorder="1" applyAlignment="1">
      <alignment horizontal="center" vertical="top" wrapText="1"/>
    </xf>
    <xf numFmtId="0" fontId="13" fillId="5" borderId="1"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3" fillId="5" borderId="6" xfId="0" applyFont="1" applyFill="1" applyBorder="1" applyAlignment="1">
      <alignment horizontal="left" vertical="center" wrapText="1"/>
    </xf>
    <xf numFmtId="0" fontId="13" fillId="5" borderId="7" xfId="0" applyFont="1" applyFill="1" applyBorder="1" applyAlignment="1">
      <alignment horizontal="left" vertical="center" wrapText="1"/>
    </xf>
    <xf numFmtId="0" fontId="13" fillId="5" borderId="8" xfId="0" applyFont="1" applyFill="1" applyBorder="1" applyAlignment="1">
      <alignment horizontal="left" vertical="center" wrapText="1"/>
    </xf>
    <xf numFmtId="49" fontId="13" fillId="2" borderId="31" xfId="0" applyNumberFormat="1" applyFont="1" applyFill="1" applyBorder="1" applyAlignment="1">
      <alignment horizontal="center" vertical="center"/>
    </xf>
    <xf numFmtId="49" fontId="13" fillId="2" borderId="32" xfId="0" applyNumberFormat="1" applyFont="1" applyFill="1" applyBorder="1" applyAlignment="1">
      <alignment horizontal="center" vertical="center"/>
    </xf>
    <xf numFmtId="0" fontId="2" fillId="2" borderId="24" xfId="0" applyFont="1" applyFill="1" applyBorder="1" applyAlignment="1">
      <alignment horizontal="center" vertical="center"/>
    </xf>
    <xf numFmtId="0" fontId="13" fillId="5" borderId="24" xfId="0" applyFont="1" applyFill="1" applyBorder="1" applyAlignment="1">
      <alignment horizontal="left" vertical="center" wrapText="1"/>
    </xf>
    <xf numFmtId="0" fontId="13" fillId="2" borderId="2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0" fillId="5" borderId="24" xfId="0" applyFill="1" applyBorder="1" applyAlignment="1">
      <alignment horizontal="left" vertical="center" wrapText="1"/>
    </xf>
    <xf numFmtId="49" fontId="0" fillId="2" borderId="24" xfId="0" applyNumberForma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11" fillId="11" borderId="9" xfId="0" applyFont="1" applyFill="1" applyBorder="1" applyAlignment="1">
      <alignment horizontal="left" vertical="center"/>
    </xf>
    <xf numFmtId="0" fontId="0" fillId="5" borderId="24" xfId="0" applyFill="1" applyBorder="1" applyAlignment="1">
      <alignment horizontal="left" vertical="center"/>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34" fillId="18" borderId="4" xfId="0" applyFont="1" applyFill="1" applyBorder="1" applyAlignment="1">
      <alignment horizontal="center" vertical="center" wrapText="1"/>
    </xf>
    <xf numFmtId="0" fontId="13" fillId="18" borderId="0" xfId="0" applyFont="1" applyFill="1" applyAlignment="1">
      <alignment horizontal="center" vertical="center" wrapText="1"/>
    </xf>
    <xf numFmtId="0" fontId="13" fillId="18" borderId="5" xfId="0" applyFont="1" applyFill="1" applyBorder="1" applyAlignment="1">
      <alignment horizontal="center" vertical="center" wrapText="1"/>
    </xf>
    <xf numFmtId="0" fontId="13" fillId="18" borderId="4" xfId="0" applyFont="1" applyFill="1" applyBorder="1" applyAlignment="1">
      <alignment horizontal="center" vertical="center" wrapText="1"/>
    </xf>
    <xf numFmtId="0" fontId="13" fillId="18" borderId="6" xfId="0" applyFont="1" applyFill="1" applyBorder="1" applyAlignment="1">
      <alignment horizontal="center" vertical="center" wrapText="1"/>
    </xf>
    <xf numFmtId="0" fontId="13" fillId="18" borderId="7" xfId="0" applyFont="1" applyFill="1" applyBorder="1" applyAlignment="1">
      <alignment horizontal="center" vertical="center" wrapText="1"/>
    </xf>
    <xf numFmtId="0" fontId="13" fillId="18" borderId="8" xfId="0" applyFont="1" applyFill="1" applyBorder="1" applyAlignment="1">
      <alignment horizontal="center" vertical="center" wrapText="1"/>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27" fillId="0" borderId="9" xfId="0" applyFont="1" applyBorder="1" applyAlignment="1" applyProtection="1">
      <alignment horizontal="center" vertical="center" wrapText="1"/>
      <protection locked="0"/>
    </xf>
    <xf numFmtId="0" fontId="27" fillId="0" borderId="10" xfId="0" applyFont="1" applyBorder="1" applyAlignment="1" applyProtection="1">
      <alignment horizontal="center" vertical="center" wrapText="1"/>
      <protection locked="0"/>
    </xf>
    <xf numFmtId="0" fontId="19" fillId="17" borderId="1" xfId="0" applyFont="1" applyFill="1" applyBorder="1" applyAlignment="1">
      <alignment horizontal="center" vertical="center" wrapText="1"/>
    </xf>
    <xf numFmtId="0" fontId="19" fillId="17" borderId="2" xfId="0" applyFont="1" applyFill="1" applyBorder="1" applyAlignment="1">
      <alignment horizontal="center" vertical="center" wrapText="1"/>
    </xf>
    <xf numFmtId="0" fontId="19" fillId="17" borderId="3" xfId="0" applyFont="1" applyFill="1" applyBorder="1" applyAlignment="1">
      <alignment horizontal="center" vertical="center" wrapText="1"/>
    </xf>
    <xf numFmtId="0" fontId="19" fillId="17" borderId="4" xfId="0" applyFont="1" applyFill="1" applyBorder="1" applyAlignment="1">
      <alignment horizontal="center" vertical="center" wrapText="1"/>
    </xf>
    <xf numFmtId="0" fontId="19" fillId="17" borderId="0" xfId="0" applyFont="1" applyFill="1" applyAlignment="1">
      <alignment horizontal="center" vertical="center" wrapText="1"/>
    </xf>
    <xf numFmtId="0" fontId="19" fillId="17" borderId="5" xfId="0" applyFont="1" applyFill="1" applyBorder="1" applyAlignment="1">
      <alignment horizontal="center" vertical="center" wrapText="1"/>
    </xf>
    <xf numFmtId="0" fontId="19" fillId="17" borderId="6" xfId="0" applyFont="1" applyFill="1" applyBorder="1" applyAlignment="1">
      <alignment horizontal="center" vertical="center" wrapText="1"/>
    </xf>
    <xf numFmtId="0" fontId="19" fillId="17" borderId="7" xfId="0" applyFont="1" applyFill="1" applyBorder="1" applyAlignment="1">
      <alignment horizontal="center" vertical="center" wrapText="1"/>
    </xf>
    <xf numFmtId="0" fontId="19" fillId="17" borderId="8" xfId="0" applyFont="1" applyFill="1" applyBorder="1" applyAlignment="1">
      <alignment horizontal="center" vertical="center" wrapText="1"/>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9" xfId="0" applyBorder="1" applyAlignment="1" applyProtection="1">
      <alignment wrapText="1"/>
      <protection locked="0"/>
    </xf>
    <xf numFmtId="0" fontId="0" fillId="0" borderId="10" xfId="0" applyBorder="1" applyAlignment="1" applyProtection="1">
      <alignment wrapText="1"/>
      <protection locked="0"/>
    </xf>
    <xf numFmtId="0" fontId="0" fillId="0" borderId="11" xfId="0" applyBorder="1" applyAlignment="1" applyProtection="1">
      <alignment wrapText="1"/>
      <protection locked="0"/>
    </xf>
    <xf numFmtId="0" fontId="7" fillId="0" borderId="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6" fillId="17" borderId="1" xfId="0" applyFont="1" applyFill="1" applyBorder="1" applyAlignment="1">
      <alignment horizontal="center" vertical="top" wrapText="1"/>
    </xf>
    <xf numFmtId="0" fontId="13" fillId="17" borderId="2" xfId="0" applyFont="1" applyFill="1" applyBorder="1" applyAlignment="1">
      <alignment horizontal="center" vertical="top" wrapText="1"/>
    </xf>
    <xf numFmtId="0" fontId="13" fillId="17" borderId="3" xfId="0" applyFont="1" applyFill="1" applyBorder="1" applyAlignment="1">
      <alignment horizontal="center" vertical="top" wrapText="1"/>
    </xf>
    <xf numFmtId="0" fontId="13" fillId="17" borderId="6" xfId="0" applyFont="1" applyFill="1" applyBorder="1" applyAlignment="1">
      <alignment horizontal="center" vertical="top" wrapText="1"/>
    </xf>
    <xf numFmtId="0" fontId="13" fillId="17" borderId="7" xfId="0" applyFont="1" applyFill="1" applyBorder="1" applyAlignment="1">
      <alignment horizontal="center" vertical="top" wrapText="1"/>
    </xf>
    <xf numFmtId="0" fontId="13" fillId="17" borderId="8" xfId="0" applyFont="1" applyFill="1" applyBorder="1" applyAlignment="1">
      <alignment horizontal="center" vertical="top" wrapText="1"/>
    </xf>
    <xf numFmtId="0" fontId="13" fillId="17" borderId="1" xfId="0" applyFont="1" applyFill="1" applyBorder="1" applyAlignment="1">
      <alignment horizontal="center" vertical="center" wrapText="1"/>
    </xf>
    <xf numFmtId="0" fontId="13" fillId="17" borderId="2"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7" borderId="4" xfId="0" applyFont="1" applyFill="1" applyBorder="1" applyAlignment="1">
      <alignment horizontal="center" vertical="center" wrapText="1"/>
    </xf>
    <xf numFmtId="0" fontId="13" fillId="17" borderId="0" xfId="0" applyFont="1" applyFill="1" applyAlignment="1">
      <alignment horizontal="center" vertical="center" wrapText="1"/>
    </xf>
    <xf numFmtId="0" fontId="13" fillId="17" borderId="5" xfId="0" applyFont="1" applyFill="1" applyBorder="1" applyAlignment="1">
      <alignment horizontal="center" vertical="center" wrapText="1"/>
    </xf>
    <xf numFmtId="0" fontId="13" fillId="17" borderId="6" xfId="0" applyFont="1" applyFill="1" applyBorder="1" applyAlignment="1">
      <alignment horizontal="center" vertical="center" wrapText="1"/>
    </xf>
    <xf numFmtId="0" fontId="13" fillId="17" borderId="7" xfId="0" applyFont="1" applyFill="1" applyBorder="1" applyAlignment="1">
      <alignment horizontal="center" vertical="center" wrapText="1"/>
    </xf>
    <xf numFmtId="0" fontId="13" fillId="17" borderId="8" xfId="0" applyFont="1" applyFill="1" applyBorder="1" applyAlignment="1">
      <alignment horizontal="center" vertical="center" wrapText="1"/>
    </xf>
    <xf numFmtId="0" fontId="1" fillId="0" borderId="1" xfId="0" applyFont="1" applyBorder="1" applyAlignment="1" applyProtection="1">
      <alignment vertical="top" wrapText="1"/>
      <protection locked="0"/>
    </xf>
    <xf numFmtId="0" fontId="1" fillId="0" borderId="2"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1" fillId="0" borderId="0" xfId="0" applyFont="1" applyAlignment="1" applyProtection="1">
      <alignment vertical="top" wrapText="1"/>
      <protection locked="0"/>
    </xf>
    <xf numFmtId="0" fontId="1" fillId="0" borderId="5" xfId="0" applyFont="1" applyBorder="1" applyAlignment="1" applyProtection="1">
      <alignment vertical="top" wrapText="1"/>
      <protection locked="0"/>
    </xf>
    <xf numFmtId="0" fontId="1" fillId="0" borderId="6" xfId="0" applyFont="1" applyBorder="1" applyAlignment="1" applyProtection="1">
      <alignment vertical="top" wrapText="1"/>
      <protection locked="0"/>
    </xf>
    <xf numFmtId="0" fontId="1" fillId="0" borderId="7"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 fillId="2" borderId="5" xfId="0" applyFont="1" applyFill="1" applyBorder="1" applyAlignment="1">
      <alignment horizontal="center" vertical="top" wrapText="1"/>
    </xf>
    <xf numFmtId="0" fontId="6" fillId="2" borderId="0" xfId="1" applyFill="1" applyBorder="1" applyAlignment="1" applyProtection="1">
      <alignment horizontal="center" vertical="top" wrapText="1"/>
    </xf>
    <xf numFmtId="0" fontId="13" fillId="2" borderId="0" xfId="0" applyFont="1" applyFill="1" applyAlignment="1">
      <alignment horizontal="left" vertical="center" wrapText="1"/>
    </xf>
    <xf numFmtId="0" fontId="13" fillId="2" borderId="5" xfId="0" applyFont="1" applyFill="1" applyBorder="1" applyAlignment="1">
      <alignment horizontal="left" vertical="center" wrapText="1"/>
    </xf>
    <xf numFmtId="0" fontId="0" fillId="2" borderId="0" xfId="0" applyFill="1" applyAlignment="1">
      <alignment horizontal="left" vertical="top" wrapText="1"/>
    </xf>
    <xf numFmtId="0" fontId="13" fillId="0" borderId="9" xfId="1" applyFont="1" applyFill="1" applyBorder="1" applyAlignment="1" applyProtection="1">
      <alignment horizontal="left" vertical="top" wrapText="1"/>
      <protection locked="0"/>
    </xf>
    <xf numFmtId="0" fontId="13" fillId="0" borderId="10" xfId="1" applyFont="1" applyFill="1" applyBorder="1" applyAlignment="1" applyProtection="1">
      <alignment horizontal="left" vertical="top" wrapText="1"/>
      <protection locked="0"/>
    </xf>
    <xf numFmtId="0" fontId="13" fillId="0" borderId="11" xfId="1" applyFont="1" applyFill="1" applyBorder="1" applyAlignment="1" applyProtection="1">
      <alignment horizontal="left" vertical="top" wrapText="1"/>
      <protection locked="0"/>
    </xf>
    <xf numFmtId="0" fontId="13" fillId="0" borderId="1" xfId="1" applyFont="1" applyFill="1"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0" xfId="0"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13" fillId="0" borderId="9" xfId="1"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6" fillId="0" borderId="11" xfId="1" applyBorder="1" applyAlignment="1" applyProtection="1">
      <alignment horizontal="left" vertical="center" wrapText="1"/>
      <protection locked="0"/>
    </xf>
    <xf numFmtId="0" fontId="11" fillId="13" borderId="16"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3" xfId="0" applyFont="1" applyFill="1" applyBorder="1" applyAlignment="1">
      <alignment horizontal="center" vertical="center"/>
    </xf>
    <xf numFmtId="0" fontId="11" fillId="16" borderId="17" xfId="0" applyFont="1" applyFill="1" applyBorder="1" applyAlignment="1">
      <alignment horizontal="left" vertical="center"/>
    </xf>
    <xf numFmtId="0" fontId="11" fillId="16" borderId="16" xfId="0" applyFont="1" applyFill="1" applyBorder="1" applyAlignment="1">
      <alignment horizontal="left" vertical="center"/>
    </xf>
    <xf numFmtId="0" fontId="0" fillId="2" borderId="0" xfId="0" applyFill="1" applyAlignment="1">
      <alignment wrapText="1"/>
    </xf>
    <xf numFmtId="0" fontId="0" fillId="0" borderId="0" xfId="0" applyAlignment="1">
      <alignment wrapText="1"/>
    </xf>
    <xf numFmtId="0" fontId="0" fillId="0" borderId="15" xfId="0" applyBorder="1" applyAlignment="1">
      <alignment wrapText="1"/>
    </xf>
    <xf numFmtId="0" fontId="0" fillId="0" borderId="33" xfId="0" applyBorder="1" applyAlignment="1">
      <alignment vertical="top" wrapText="1"/>
    </xf>
    <xf numFmtId="0" fontId="0" fillId="0" borderId="34" xfId="0" applyBorder="1" applyAlignment="1">
      <alignment vertical="top" wrapText="1"/>
    </xf>
    <xf numFmtId="0" fontId="0" fillId="0" borderId="35" xfId="0" applyBorder="1" applyAlignment="1">
      <alignment vertical="top" wrapText="1"/>
    </xf>
    <xf numFmtId="0" fontId="1" fillId="20" borderId="17" xfId="0" applyFont="1" applyFill="1" applyBorder="1" applyAlignment="1">
      <alignment vertical="center"/>
    </xf>
    <xf numFmtId="0" fontId="1" fillId="20" borderId="16" xfId="0" applyFont="1" applyFill="1" applyBorder="1" applyAlignment="1">
      <alignment vertical="center"/>
    </xf>
    <xf numFmtId="0" fontId="1" fillId="20" borderId="13" xfId="0" applyFont="1" applyFill="1" applyBorder="1" applyAlignment="1">
      <alignment vertical="center"/>
    </xf>
    <xf numFmtId="0" fontId="0" fillId="0" borderId="9" xfId="0" applyBorder="1"/>
    <xf numFmtId="0" fontId="0" fillId="0" borderId="11" xfId="0" applyBorder="1"/>
    <xf numFmtId="0" fontId="0" fillId="0" borderId="9" xfId="2" applyNumberFormat="1" applyFont="1" applyFill="1" applyBorder="1" applyAlignment="1" applyProtection="1">
      <alignment horizontal="center" vertical="center"/>
    </xf>
    <xf numFmtId="0" fontId="0" fillId="0" borderId="11" xfId="0" applyBorder="1" applyAlignment="1">
      <alignment horizontal="center" vertical="center"/>
    </xf>
    <xf numFmtId="0" fontId="5" fillId="0" borderId="0" xfId="0" applyFont="1" applyAlignment="1">
      <alignment horizontal="center"/>
    </xf>
    <xf numFmtId="0" fontId="0" fillId="14" borderId="24" xfId="0" applyFill="1" applyBorder="1" applyAlignment="1">
      <alignment horizontal="left" vertical="center" wrapText="1"/>
    </xf>
    <xf numFmtId="0" fontId="0" fillId="14" borderId="24" xfId="0" applyFill="1" applyBorder="1" applyAlignment="1">
      <alignment horizontal="left" vertical="center"/>
    </xf>
    <xf numFmtId="0" fontId="0" fillId="14" borderId="24" xfId="0" applyFill="1" applyBorder="1" applyAlignment="1">
      <alignment vertical="center" wrapText="1"/>
    </xf>
    <xf numFmtId="0" fontId="0" fillId="14" borderId="24" xfId="0" applyFill="1" applyBorder="1" applyAlignment="1">
      <alignment vertical="center"/>
    </xf>
  </cellXfs>
  <cellStyles count="6">
    <cellStyle name="Currency" xfId="2" builtinId="4"/>
    <cellStyle name="Excel Built-in Normal" xfId="5" xr:uid="{00000000-0005-0000-0000-000001000000}"/>
    <cellStyle name="Hyperlink" xfId="1" builtinId="8"/>
    <cellStyle name="Normal" xfId="0" builtinId="0"/>
    <cellStyle name="Normal 2" xfId="4" xr:uid="{00000000-0005-0000-0000-000004000000}"/>
    <cellStyle name="Percent" xfId="3" builtinId="5"/>
  </cellStyles>
  <dxfs count="13">
    <dxf>
      <fill>
        <patternFill>
          <bgColor rgb="FFFF6D6D"/>
        </patternFill>
      </fill>
    </dxf>
    <dxf>
      <fill>
        <patternFill>
          <bgColor rgb="FFFF6D6D"/>
        </patternFill>
      </fill>
    </dxf>
    <dxf>
      <fill>
        <patternFill>
          <bgColor rgb="FFFF6D6D"/>
        </patternFill>
      </fill>
    </dxf>
    <dxf>
      <fill>
        <patternFill>
          <bgColor rgb="FFFF6D6D"/>
        </patternFill>
      </fill>
    </dxf>
    <dxf>
      <fill>
        <patternFill>
          <bgColor rgb="FFFF6D6D"/>
        </patternFill>
      </fill>
    </dxf>
    <dxf>
      <fill>
        <patternFill>
          <bgColor rgb="FFFF6D6D"/>
        </patternFill>
      </fill>
    </dxf>
    <dxf>
      <fill>
        <patternFill>
          <bgColor rgb="FFFF6D6D"/>
        </patternFill>
      </fill>
    </dxf>
    <dxf>
      <font>
        <color rgb="FF9C0006"/>
      </font>
      <fill>
        <patternFill>
          <bgColor rgb="FFFFC7CE"/>
        </patternFill>
      </fill>
    </dxf>
    <dxf>
      <font>
        <color theme="9" tint="-0.499984740745262"/>
      </font>
      <fill>
        <patternFill>
          <bgColor theme="9" tint="0.59996337778862885"/>
        </patternFill>
      </fill>
    </dxf>
    <dxf>
      <font>
        <color rgb="FF9C0006"/>
      </font>
      <fill>
        <patternFill>
          <bgColor rgb="FFFFC7CE"/>
        </patternFill>
      </fill>
    </dxf>
    <dxf>
      <font>
        <color theme="9" tint="-0.499984740745262"/>
      </font>
      <fill>
        <patternFill>
          <bgColor theme="9" tint="0.59996337778862885"/>
        </patternFill>
      </fill>
    </dxf>
    <dxf>
      <font>
        <color rgb="FF9C0006"/>
      </font>
      <fill>
        <patternFill>
          <bgColor rgb="FFFFC7CE"/>
        </patternFill>
      </fill>
    </dxf>
    <dxf>
      <font>
        <color theme="9" tint="-0.499984740745262"/>
      </font>
      <fill>
        <patternFill>
          <bgColor theme="9" tint="0.59996337778862885"/>
        </patternFill>
      </fill>
    </dxf>
  </dxfs>
  <tableStyles count="0" defaultTableStyle="TableStyleMedium2" defaultPivotStyle="PivotStyleLight16"/>
  <colors>
    <mruColors>
      <color rgb="FFFF6D6D"/>
      <color rgb="FF8EC16B"/>
      <color rgb="FFFFD243"/>
      <color rgb="FFFF4B4B"/>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29" Type="http://schemas.openxmlformats.org/officeDocument/2006/relationships/customXml" Target="../customXml/item6.xml"/><Relationship Id="rId41" Type="http://schemas.openxmlformats.org/officeDocument/2006/relationships/customXml" Target="../customXml/item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148474</xdr:colOff>
      <xdr:row>16</xdr:row>
      <xdr:rowOff>97662</xdr:rowOff>
    </xdr:from>
    <xdr:to>
      <xdr:col>8</xdr:col>
      <xdr:colOff>207028</xdr:colOff>
      <xdr:row>16</xdr:row>
      <xdr:rowOff>100425</xdr:rowOff>
    </xdr:to>
    <xdr:cxnSp macro="">
      <xdr:nvCxnSpPr>
        <xdr:cNvPr id="6" name="Straight Arrow Connector 5">
          <a:extLst>
            <a:ext uri="{FF2B5EF4-FFF2-40B4-BE49-F238E27FC236}">
              <a16:creationId xmlns:a16="http://schemas.microsoft.com/office/drawing/2014/main" id="{00000000-0008-0000-0000-000006000000}"/>
            </a:ext>
          </a:extLst>
        </xdr:cNvPr>
        <xdr:cNvCxnSpPr>
          <a:endCxn id="20" idx="1"/>
        </xdr:cNvCxnSpPr>
      </xdr:nvCxnSpPr>
      <xdr:spPr>
        <a:xfrm flipV="1">
          <a:off x="4981731" y="3755262"/>
          <a:ext cx="668154" cy="2763"/>
        </a:xfrm>
        <a:prstGeom prst="straightConnector1">
          <a:avLst/>
        </a:prstGeom>
        <a:ln w="19050">
          <a:solidFill>
            <a:schemeClr val="bg1">
              <a:lumMod val="65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454380</xdr:colOff>
      <xdr:row>22</xdr:row>
      <xdr:rowOff>88900</xdr:rowOff>
    </xdr:from>
    <xdr:to>
      <xdr:col>11</xdr:col>
      <xdr:colOff>460190</xdr:colOff>
      <xdr:row>23</xdr:row>
      <xdr:rowOff>90311</xdr:rowOff>
    </xdr:to>
    <xdr:cxnSp macro="">
      <xdr:nvCxnSpPr>
        <xdr:cNvPr id="7" name="Straight Arrow Connector 6">
          <a:extLst>
            <a:ext uri="{FF2B5EF4-FFF2-40B4-BE49-F238E27FC236}">
              <a16:creationId xmlns:a16="http://schemas.microsoft.com/office/drawing/2014/main" id="{00000000-0008-0000-0000-000007000000}"/>
            </a:ext>
          </a:extLst>
        </xdr:cNvPr>
        <xdr:cNvCxnSpPr>
          <a:stCxn id="24" idx="2"/>
        </xdr:cNvCxnSpPr>
      </xdr:nvCxnSpPr>
      <xdr:spPr>
        <a:xfrm flipH="1">
          <a:off x="7725130" y="4838700"/>
          <a:ext cx="5810" cy="185561"/>
        </a:xfrm>
        <a:prstGeom prst="straightConnector1">
          <a:avLst/>
        </a:prstGeom>
        <a:ln w="19050">
          <a:solidFill>
            <a:schemeClr val="bg1">
              <a:lumMod val="65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478228</xdr:colOff>
      <xdr:row>16</xdr:row>
      <xdr:rowOff>95737</xdr:rowOff>
    </xdr:from>
    <xdr:to>
      <xdr:col>11</xdr:col>
      <xdr:colOff>16866</xdr:colOff>
      <xdr:row>16</xdr:row>
      <xdr:rowOff>97662</xdr:rowOff>
    </xdr:to>
    <xdr:cxnSp macro="">
      <xdr:nvCxnSpPr>
        <xdr:cNvPr id="8" name="Straight Arrow Connector 7">
          <a:extLst>
            <a:ext uri="{FF2B5EF4-FFF2-40B4-BE49-F238E27FC236}">
              <a16:creationId xmlns:a16="http://schemas.microsoft.com/office/drawing/2014/main" id="{00000000-0008-0000-0000-000008000000}"/>
            </a:ext>
          </a:extLst>
        </xdr:cNvPr>
        <xdr:cNvCxnSpPr>
          <a:stCxn id="20" idx="3"/>
        </xdr:cNvCxnSpPr>
      </xdr:nvCxnSpPr>
      <xdr:spPr>
        <a:xfrm flipV="1">
          <a:off x="6530685" y="3753337"/>
          <a:ext cx="757838" cy="1925"/>
        </a:xfrm>
        <a:prstGeom prst="straightConnector1">
          <a:avLst/>
        </a:prstGeom>
        <a:ln w="19050">
          <a:solidFill>
            <a:schemeClr val="bg1">
              <a:lumMod val="65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149481</xdr:colOff>
      <xdr:row>16</xdr:row>
      <xdr:rowOff>113990</xdr:rowOff>
    </xdr:from>
    <xdr:to>
      <xdr:col>1</xdr:col>
      <xdr:colOff>416767</xdr:colOff>
      <xdr:row>16</xdr:row>
      <xdr:rowOff>113990</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a:off x="1325138" y="3771590"/>
          <a:ext cx="267286" cy="0"/>
        </a:xfrm>
        <a:prstGeom prst="straightConnector1">
          <a:avLst/>
        </a:prstGeom>
        <a:ln w="19050">
          <a:solidFill>
            <a:schemeClr val="bg1">
              <a:lumMod val="65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243137</xdr:colOff>
      <xdr:row>18</xdr:row>
      <xdr:rowOff>56212</xdr:rowOff>
    </xdr:from>
    <xdr:to>
      <xdr:col>2</xdr:col>
      <xdr:colOff>247567</xdr:colOff>
      <xdr:row>23</xdr:row>
      <xdr:rowOff>82588</xdr:rowOff>
    </xdr:to>
    <xdr:cxnSp macro="">
      <xdr:nvCxnSpPr>
        <xdr:cNvPr id="10" name="Straight Arrow Connector 9">
          <a:extLst>
            <a:ext uri="{FF2B5EF4-FFF2-40B4-BE49-F238E27FC236}">
              <a16:creationId xmlns:a16="http://schemas.microsoft.com/office/drawing/2014/main" id="{00000000-0008-0000-0000-00000A000000}"/>
            </a:ext>
          </a:extLst>
        </xdr:cNvPr>
        <xdr:cNvCxnSpPr>
          <a:stCxn id="12" idx="2"/>
        </xdr:cNvCxnSpPr>
      </xdr:nvCxnSpPr>
      <xdr:spPr>
        <a:xfrm flipH="1">
          <a:off x="2028394" y="4083926"/>
          <a:ext cx="4430" cy="951662"/>
        </a:xfrm>
        <a:prstGeom prst="straightConnector1">
          <a:avLst/>
        </a:prstGeom>
        <a:ln w="19050">
          <a:solidFill>
            <a:schemeClr val="bg1">
              <a:lumMod val="6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416767</xdr:colOff>
      <xdr:row>14</xdr:row>
      <xdr:rowOff>149996</xdr:rowOff>
    </xdr:from>
    <xdr:to>
      <xdr:col>3</xdr:col>
      <xdr:colOff>78366</xdr:colOff>
      <xdr:row>18</xdr:row>
      <xdr:rowOff>56212</xdr:rowOff>
    </xdr:to>
    <xdr:sp macro="" textlink="">
      <xdr:nvSpPr>
        <xdr:cNvPr id="12" name="Rounded Rectangle 11">
          <a:extLst>
            <a:ext uri="{FF2B5EF4-FFF2-40B4-BE49-F238E27FC236}">
              <a16:creationId xmlns:a16="http://schemas.microsoft.com/office/drawing/2014/main" id="{00000000-0008-0000-0000-00000C000000}"/>
            </a:ext>
          </a:extLst>
        </xdr:cNvPr>
        <xdr:cNvSpPr/>
      </xdr:nvSpPr>
      <xdr:spPr>
        <a:xfrm>
          <a:off x="1592424" y="3437482"/>
          <a:ext cx="880799" cy="646444"/>
        </a:xfrm>
        <a:prstGeom prst="round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IE" sz="900">
              <a:latin typeface="Arial" panose="020B0604020202020204" pitchFamily="34" charset="0"/>
              <a:cs typeface="Arial" panose="020B0604020202020204" pitchFamily="34" charset="0"/>
            </a:rPr>
            <a:t>LA to complete Appraisal Form </a:t>
          </a:r>
        </a:p>
      </xdr:txBody>
    </xdr:sp>
    <xdr:clientData/>
  </xdr:twoCellAnchor>
  <xdr:twoCellAnchor>
    <xdr:from>
      <xdr:col>3</xdr:col>
      <xdr:colOff>78366</xdr:colOff>
      <xdr:row>16</xdr:row>
      <xdr:rowOff>92219</xdr:rowOff>
    </xdr:from>
    <xdr:to>
      <xdr:col>6</xdr:col>
      <xdr:colOff>14487</xdr:colOff>
      <xdr:row>16</xdr:row>
      <xdr:rowOff>103104</xdr:rowOff>
    </xdr:to>
    <xdr:cxnSp macro="">
      <xdr:nvCxnSpPr>
        <xdr:cNvPr id="13" name="Straight Arrow Connector 12">
          <a:extLst>
            <a:ext uri="{FF2B5EF4-FFF2-40B4-BE49-F238E27FC236}">
              <a16:creationId xmlns:a16="http://schemas.microsoft.com/office/drawing/2014/main" id="{00000000-0008-0000-0000-00000D000000}"/>
            </a:ext>
          </a:extLst>
        </xdr:cNvPr>
        <xdr:cNvCxnSpPr>
          <a:stCxn id="12" idx="3"/>
        </xdr:cNvCxnSpPr>
      </xdr:nvCxnSpPr>
      <xdr:spPr>
        <a:xfrm flipV="1">
          <a:off x="2473223" y="3749819"/>
          <a:ext cx="1764921" cy="10885"/>
        </a:xfrm>
        <a:prstGeom prst="straightConnector1">
          <a:avLst/>
        </a:prstGeom>
        <a:ln w="19050">
          <a:solidFill>
            <a:schemeClr val="bg1">
              <a:lumMod val="65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602176</xdr:colOff>
      <xdr:row>8</xdr:row>
      <xdr:rowOff>74850</xdr:rowOff>
    </xdr:from>
    <xdr:to>
      <xdr:col>5</xdr:col>
      <xdr:colOff>588065</xdr:colOff>
      <xdr:row>15</xdr:row>
      <xdr:rowOff>148915</xdr:rowOff>
    </xdr:to>
    <xdr:sp macro="" textlink="">
      <xdr:nvSpPr>
        <xdr:cNvPr id="14" name="TextBox 8">
          <a:extLst>
            <a:ext uri="{FF2B5EF4-FFF2-40B4-BE49-F238E27FC236}">
              <a16:creationId xmlns:a16="http://schemas.microsoft.com/office/drawing/2014/main" id="{00000000-0008-0000-0000-00000E000000}"/>
            </a:ext>
          </a:extLst>
        </xdr:cNvPr>
        <xdr:cNvSpPr txBox="1"/>
      </xdr:nvSpPr>
      <xdr:spPr>
        <a:xfrm>
          <a:off x="2358089" y="2294589"/>
          <a:ext cx="1824628" cy="14075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en-IE" sz="1050" kern="1200">
              <a:solidFill>
                <a:schemeClr val="tx1"/>
              </a:solidFill>
              <a:effectLst/>
              <a:latin typeface="+mn-lt"/>
              <a:ea typeface="+mn-ea"/>
              <a:cs typeface="+mn-cs"/>
            </a:rPr>
            <a:t>When the lighting assessment form is complete, the assessment form along with any supporting documentation needs to be uploaded to the TII Departures portal (</a:t>
          </a:r>
          <a:r>
            <a:rPr lang="en-IE" sz="1050" u="sng" kern="1200">
              <a:solidFill>
                <a:schemeClr val="tx1"/>
              </a:solidFill>
              <a:effectLst/>
              <a:latin typeface="+mn-lt"/>
              <a:ea typeface="+mn-ea"/>
              <a:cs typeface="+mn-cs"/>
              <a:hlinkClick xmlns:r="http://schemas.openxmlformats.org/officeDocument/2006/relationships" r:id=""/>
            </a:rPr>
            <a:t>https://dfs.tii.systems/login</a:t>
          </a:r>
          <a:r>
            <a:rPr lang="en-IE" sz="1050" kern="1200">
              <a:solidFill>
                <a:schemeClr val="tx1"/>
              </a:solidFill>
              <a:effectLst/>
              <a:latin typeface="+mn-lt"/>
              <a:ea typeface="+mn-ea"/>
              <a:cs typeface="+mn-cs"/>
            </a:rPr>
            <a:t>)</a:t>
          </a:r>
          <a:endParaRPr lang="en-IE" sz="1050">
            <a:solidFill>
              <a:schemeClr val="bg1">
                <a:lumMod val="50000"/>
              </a:schemeClr>
            </a:solidFill>
          </a:endParaRPr>
        </a:p>
      </xdr:txBody>
    </xdr:sp>
    <xdr:clientData/>
  </xdr:twoCellAnchor>
  <xdr:twoCellAnchor>
    <xdr:from>
      <xdr:col>5</xdr:col>
      <xdr:colOff>487550</xdr:colOff>
      <xdr:row>1</xdr:row>
      <xdr:rowOff>188545</xdr:rowOff>
    </xdr:from>
    <xdr:to>
      <xdr:col>5</xdr:col>
      <xdr:colOff>487550</xdr:colOff>
      <xdr:row>33</xdr:row>
      <xdr:rowOff>73652</xdr:rowOff>
    </xdr:to>
    <xdr:cxnSp macro="">
      <xdr:nvCxnSpPr>
        <xdr:cNvPr id="15" name="Straight Arrow Connector 14">
          <a:extLst>
            <a:ext uri="{FF2B5EF4-FFF2-40B4-BE49-F238E27FC236}">
              <a16:creationId xmlns:a16="http://schemas.microsoft.com/office/drawing/2014/main" id="{00000000-0008-0000-0000-00000F000000}"/>
            </a:ext>
          </a:extLst>
        </xdr:cNvPr>
        <xdr:cNvCxnSpPr/>
      </xdr:nvCxnSpPr>
      <xdr:spPr>
        <a:xfrm>
          <a:off x="3535550" y="1188670"/>
          <a:ext cx="0" cy="5981107"/>
        </a:xfrm>
        <a:prstGeom prst="straightConnector1">
          <a:avLst/>
        </a:prstGeom>
        <a:ln w="25400">
          <a:solidFill>
            <a:schemeClr val="bg1">
              <a:lumMod val="65000"/>
            </a:schemeClr>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885786</xdr:colOff>
      <xdr:row>19</xdr:row>
      <xdr:rowOff>167476</xdr:rowOff>
    </xdr:from>
    <xdr:to>
      <xdr:col>2</xdr:col>
      <xdr:colOff>386241</xdr:colOff>
      <xdr:row>21</xdr:row>
      <xdr:rowOff>38139</xdr:rowOff>
    </xdr:to>
    <xdr:sp macro="" textlink="">
      <xdr:nvSpPr>
        <xdr:cNvPr id="17" name="TextBox 14">
          <a:extLst>
            <a:ext uri="{FF2B5EF4-FFF2-40B4-BE49-F238E27FC236}">
              <a16:creationId xmlns:a16="http://schemas.microsoft.com/office/drawing/2014/main" id="{00000000-0008-0000-0000-000011000000}"/>
            </a:ext>
          </a:extLst>
        </xdr:cNvPr>
        <xdr:cNvSpPr txBox="1"/>
      </xdr:nvSpPr>
      <xdr:spPr>
        <a:xfrm>
          <a:off x="885786" y="4380247"/>
          <a:ext cx="1285712" cy="24077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IE" sz="1000">
              <a:solidFill>
                <a:schemeClr val="bg1">
                  <a:lumMod val="50000"/>
                </a:schemeClr>
              </a:solidFill>
            </a:rPr>
            <a:t>Amend Application</a:t>
          </a:r>
        </a:p>
      </xdr:txBody>
    </xdr:sp>
    <xdr:clientData/>
  </xdr:twoCellAnchor>
  <xdr:twoCellAnchor>
    <xdr:from>
      <xdr:col>6</xdr:col>
      <xdr:colOff>15400</xdr:colOff>
      <xdr:row>14</xdr:row>
      <xdr:rowOff>139111</xdr:rowOff>
    </xdr:from>
    <xdr:to>
      <xdr:col>7</xdr:col>
      <xdr:colOff>282117</xdr:colOff>
      <xdr:row>18</xdr:row>
      <xdr:rowOff>45327</xdr:rowOff>
    </xdr:to>
    <xdr:sp macro="" textlink="">
      <xdr:nvSpPr>
        <xdr:cNvPr id="18" name="Rounded Rectangle 17">
          <a:extLst>
            <a:ext uri="{FF2B5EF4-FFF2-40B4-BE49-F238E27FC236}">
              <a16:creationId xmlns:a16="http://schemas.microsoft.com/office/drawing/2014/main" id="{00000000-0008-0000-0000-000012000000}"/>
            </a:ext>
          </a:extLst>
        </xdr:cNvPr>
        <xdr:cNvSpPr/>
      </xdr:nvSpPr>
      <xdr:spPr>
        <a:xfrm>
          <a:off x="4239057" y="3426597"/>
          <a:ext cx="876317" cy="646444"/>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IE" sz="900">
              <a:latin typeface="Arial" panose="020B0604020202020204" pitchFamily="34" charset="0"/>
              <a:cs typeface="Arial" panose="020B0604020202020204" pitchFamily="34" charset="0"/>
            </a:rPr>
            <a:t>TII to review Application</a:t>
          </a:r>
        </a:p>
        <a:p>
          <a:pPr algn="ctr"/>
          <a:r>
            <a:rPr lang="en-IE" sz="900">
              <a:latin typeface="Arial" panose="020B0604020202020204" pitchFamily="34" charset="0"/>
              <a:cs typeface="Arial" panose="020B0604020202020204" pitchFamily="34" charset="0"/>
            </a:rPr>
            <a:t>Form</a:t>
          </a:r>
        </a:p>
      </xdr:txBody>
    </xdr:sp>
    <xdr:clientData/>
  </xdr:twoCellAnchor>
  <xdr:twoCellAnchor>
    <xdr:from>
      <xdr:col>0</xdr:col>
      <xdr:colOff>225800</xdr:colOff>
      <xdr:row>1</xdr:row>
      <xdr:rowOff>157784</xdr:rowOff>
    </xdr:from>
    <xdr:to>
      <xdr:col>5</xdr:col>
      <xdr:colOff>515825</xdr:colOff>
      <xdr:row>3</xdr:row>
      <xdr:rowOff>56989</xdr:rowOff>
    </xdr:to>
    <xdr:sp macro="" textlink="">
      <xdr:nvSpPr>
        <xdr:cNvPr id="19" name="TextBox 17">
          <a:extLst>
            <a:ext uri="{FF2B5EF4-FFF2-40B4-BE49-F238E27FC236}">
              <a16:creationId xmlns:a16="http://schemas.microsoft.com/office/drawing/2014/main" id="{00000000-0008-0000-0000-000013000000}"/>
            </a:ext>
          </a:extLst>
        </xdr:cNvPr>
        <xdr:cNvSpPr txBox="1"/>
      </xdr:nvSpPr>
      <xdr:spPr>
        <a:xfrm>
          <a:off x="225800" y="1046784"/>
          <a:ext cx="3877775" cy="28020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IE" sz="1200" b="1">
              <a:solidFill>
                <a:schemeClr val="bg1">
                  <a:lumMod val="50000"/>
                </a:schemeClr>
              </a:solidFill>
            </a:rPr>
            <a:t>Local Authority to complete and submit Application Form </a:t>
          </a:r>
        </a:p>
      </xdr:txBody>
    </xdr:sp>
    <xdr:clientData/>
  </xdr:twoCellAnchor>
  <xdr:twoCellAnchor>
    <xdr:from>
      <xdr:col>8</xdr:col>
      <xdr:colOff>207028</xdr:colOff>
      <xdr:row>14</xdr:row>
      <xdr:rowOff>144554</xdr:rowOff>
    </xdr:from>
    <xdr:to>
      <xdr:col>9</xdr:col>
      <xdr:colOff>478228</xdr:colOff>
      <xdr:row>18</xdr:row>
      <xdr:rowOff>50770</xdr:rowOff>
    </xdr:to>
    <xdr:sp macro="" textlink="">
      <xdr:nvSpPr>
        <xdr:cNvPr id="20" name="Rounded Rectangle 19">
          <a:extLst>
            <a:ext uri="{FF2B5EF4-FFF2-40B4-BE49-F238E27FC236}">
              <a16:creationId xmlns:a16="http://schemas.microsoft.com/office/drawing/2014/main" id="{00000000-0008-0000-0000-000014000000}"/>
            </a:ext>
          </a:extLst>
        </xdr:cNvPr>
        <xdr:cNvSpPr/>
      </xdr:nvSpPr>
      <xdr:spPr>
        <a:xfrm>
          <a:off x="5649885" y="3432040"/>
          <a:ext cx="880800" cy="646444"/>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IE" sz="900">
              <a:latin typeface="Arial" panose="020B0604020202020204" pitchFamily="34" charset="0"/>
              <a:cs typeface="Arial" panose="020B0604020202020204" pitchFamily="34" charset="0"/>
            </a:rPr>
            <a:t>TII</a:t>
          </a:r>
          <a:r>
            <a:rPr lang="en-IE" sz="900" baseline="0">
              <a:latin typeface="Arial" panose="020B0604020202020204" pitchFamily="34" charset="0"/>
              <a:cs typeface="Arial" panose="020B0604020202020204" pitchFamily="34" charset="0"/>
            </a:rPr>
            <a:t> to c</a:t>
          </a:r>
          <a:r>
            <a:rPr lang="en-IE" sz="900">
              <a:latin typeface="Arial" panose="020B0604020202020204" pitchFamily="34" charset="0"/>
              <a:cs typeface="Arial" panose="020B0604020202020204" pitchFamily="34" charset="0"/>
            </a:rPr>
            <a:t>omplete Scorecard Assessment</a:t>
          </a:r>
        </a:p>
      </xdr:txBody>
    </xdr:sp>
    <xdr:clientData/>
  </xdr:twoCellAnchor>
  <xdr:twoCellAnchor>
    <xdr:from>
      <xdr:col>11</xdr:col>
      <xdr:colOff>16866</xdr:colOff>
      <xdr:row>14</xdr:row>
      <xdr:rowOff>139111</xdr:rowOff>
    </xdr:from>
    <xdr:to>
      <xdr:col>12</xdr:col>
      <xdr:colOff>283583</xdr:colOff>
      <xdr:row>18</xdr:row>
      <xdr:rowOff>45327</xdr:rowOff>
    </xdr:to>
    <xdr:sp macro="" textlink="">
      <xdr:nvSpPr>
        <xdr:cNvPr id="22" name="Rounded Rectangle 21">
          <a:extLst>
            <a:ext uri="{FF2B5EF4-FFF2-40B4-BE49-F238E27FC236}">
              <a16:creationId xmlns:a16="http://schemas.microsoft.com/office/drawing/2014/main" id="{00000000-0008-0000-0000-000016000000}"/>
            </a:ext>
          </a:extLst>
        </xdr:cNvPr>
        <xdr:cNvSpPr/>
      </xdr:nvSpPr>
      <xdr:spPr>
        <a:xfrm>
          <a:off x="6722466" y="3615736"/>
          <a:ext cx="876317" cy="668216"/>
        </a:xfrm>
        <a:prstGeom prst="roundRect">
          <a:avLst/>
        </a:prstGeom>
        <a:solidFill>
          <a:srgbClr val="FF6D6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IE" sz="900">
              <a:latin typeface="Arial" panose="020B0604020202020204" pitchFamily="34" charset="0"/>
              <a:cs typeface="Arial" panose="020B0604020202020204" pitchFamily="34" charset="0"/>
            </a:rPr>
            <a:t>Refused</a:t>
          </a:r>
        </a:p>
      </xdr:txBody>
    </xdr:sp>
    <xdr:clientData/>
  </xdr:twoCellAnchor>
  <xdr:twoCellAnchor>
    <xdr:from>
      <xdr:col>11</xdr:col>
      <xdr:colOff>16864</xdr:colOff>
      <xdr:row>10</xdr:row>
      <xdr:rowOff>43894</xdr:rowOff>
    </xdr:from>
    <xdr:to>
      <xdr:col>12</xdr:col>
      <xdr:colOff>283581</xdr:colOff>
      <xdr:row>13</xdr:row>
      <xdr:rowOff>140610</xdr:rowOff>
    </xdr:to>
    <xdr:sp macro="" textlink="">
      <xdr:nvSpPr>
        <xdr:cNvPr id="23" name="Rounded Rectangle 22">
          <a:extLst>
            <a:ext uri="{FF2B5EF4-FFF2-40B4-BE49-F238E27FC236}">
              <a16:creationId xmlns:a16="http://schemas.microsoft.com/office/drawing/2014/main" id="{00000000-0008-0000-0000-000017000000}"/>
            </a:ext>
          </a:extLst>
        </xdr:cNvPr>
        <xdr:cNvSpPr/>
      </xdr:nvSpPr>
      <xdr:spPr>
        <a:xfrm>
          <a:off x="6722464" y="2758519"/>
          <a:ext cx="876317" cy="668216"/>
        </a:xfrm>
        <a:prstGeom prst="roundRect">
          <a:avLst/>
        </a:prstGeom>
        <a:solidFill>
          <a:srgbClr val="8EC16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IE" sz="900">
              <a:latin typeface="Arial" panose="020B0604020202020204" pitchFamily="34" charset="0"/>
              <a:cs typeface="Arial" panose="020B0604020202020204" pitchFamily="34" charset="0"/>
            </a:rPr>
            <a:t>Approved</a:t>
          </a:r>
          <a:r>
            <a:rPr lang="en-IE" sz="900" baseline="0">
              <a:latin typeface="Arial" panose="020B0604020202020204" pitchFamily="34" charset="0"/>
              <a:cs typeface="Arial" panose="020B0604020202020204" pitchFamily="34" charset="0"/>
            </a:rPr>
            <a:t> </a:t>
          </a:r>
          <a:endParaRPr lang="en-IE" sz="900">
            <a:latin typeface="Arial" panose="020B0604020202020204" pitchFamily="34" charset="0"/>
            <a:cs typeface="Arial" panose="020B0604020202020204" pitchFamily="34" charset="0"/>
          </a:endParaRPr>
        </a:p>
      </xdr:txBody>
    </xdr:sp>
    <xdr:clientData/>
  </xdr:twoCellAnchor>
  <xdr:twoCellAnchor>
    <xdr:from>
      <xdr:col>11</xdr:col>
      <xdr:colOff>16865</xdr:colOff>
      <xdr:row>19</xdr:row>
      <xdr:rowOff>10211</xdr:rowOff>
    </xdr:from>
    <xdr:to>
      <xdr:col>12</xdr:col>
      <xdr:colOff>293914</xdr:colOff>
      <xdr:row>22</xdr:row>
      <xdr:rowOff>88900</xdr:rowOff>
    </xdr:to>
    <xdr:sp macro="" textlink="">
      <xdr:nvSpPr>
        <xdr:cNvPr id="24" name="Rounded Rectangle 23">
          <a:extLst>
            <a:ext uri="{FF2B5EF4-FFF2-40B4-BE49-F238E27FC236}">
              <a16:creationId xmlns:a16="http://schemas.microsoft.com/office/drawing/2014/main" id="{00000000-0008-0000-0000-000018000000}"/>
            </a:ext>
          </a:extLst>
        </xdr:cNvPr>
        <xdr:cNvSpPr/>
      </xdr:nvSpPr>
      <xdr:spPr>
        <a:xfrm>
          <a:off x="7287615" y="4207561"/>
          <a:ext cx="886649" cy="631139"/>
        </a:xfrm>
        <a:prstGeom prst="roundRect">
          <a:avLst/>
        </a:prstGeom>
        <a:solidFill>
          <a:srgbClr val="FFD24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IE" sz="900">
              <a:latin typeface="Arial" panose="020B0604020202020204" pitchFamily="34" charset="0"/>
              <a:cs typeface="Arial" panose="020B0604020202020204" pitchFamily="34" charset="0"/>
            </a:rPr>
            <a:t>Rejected </a:t>
          </a:r>
        </a:p>
      </xdr:txBody>
    </xdr:sp>
    <xdr:clientData/>
  </xdr:twoCellAnchor>
  <xdr:twoCellAnchor>
    <xdr:from>
      <xdr:col>14</xdr:col>
      <xdr:colOff>104220</xdr:colOff>
      <xdr:row>10</xdr:row>
      <xdr:rowOff>31194</xdr:rowOff>
    </xdr:from>
    <xdr:to>
      <xdr:col>15</xdr:col>
      <xdr:colOff>370937</xdr:colOff>
      <xdr:row>13</xdr:row>
      <xdr:rowOff>127910</xdr:rowOff>
    </xdr:to>
    <xdr:sp macro="" textlink="">
      <xdr:nvSpPr>
        <xdr:cNvPr id="27" name="Rounded Rectangle 26">
          <a:extLst>
            <a:ext uri="{FF2B5EF4-FFF2-40B4-BE49-F238E27FC236}">
              <a16:creationId xmlns:a16="http://schemas.microsoft.com/office/drawing/2014/main" id="{00000000-0008-0000-0000-00001B000000}"/>
            </a:ext>
          </a:extLst>
        </xdr:cNvPr>
        <xdr:cNvSpPr/>
      </xdr:nvSpPr>
      <xdr:spPr>
        <a:xfrm>
          <a:off x="9203770" y="2571194"/>
          <a:ext cx="876317" cy="649166"/>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IE" sz="900">
              <a:latin typeface="Arial" panose="020B0604020202020204" pitchFamily="34" charset="0"/>
              <a:cs typeface="Arial" panose="020B0604020202020204" pitchFamily="34" charset="0"/>
            </a:rPr>
            <a:t>Formal Letter to Local Authority</a:t>
          </a:r>
        </a:p>
      </xdr:txBody>
    </xdr:sp>
    <xdr:clientData/>
  </xdr:twoCellAnchor>
  <xdr:twoCellAnchor>
    <xdr:from>
      <xdr:col>10</xdr:col>
      <xdr:colOff>510097</xdr:colOff>
      <xdr:row>12</xdr:row>
      <xdr:rowOff>6</xdr:rowOff>
    </xdr:from>
    <xdr:to>
      <xdr:col>11</xdr:col>
      <xdr:colOff>16866</xdr:colOff>
      <xdr:row>12</xdr:row>
      <xdr:rowOff>6</xdr:rowOff>
    </xdr:to>
    <xdr:cxnSp macro="">
      <xdr:nvCxnSpPr>
        <xdr:cNvPr id="29" name="Straight Arrow Connector 28">
          <a:extLst>
            <a:ext uri="{FF2B5EF4-FFF2-40B4-BE49-F238E27FC236}">
              <a16:creationId xmlns:a16="http://schemas.microsoft.com/office/drawing/2014/main" id="{00000000-0008-0000-0000-00001D000000}"/>
            </a:ext>
          </a:extLst>
        </xdr:cNvPr>
        <xdr:cNvCxnSpPr/>
      </xdr:nvCxnSpPr>
      <xdr:spPr>
        <a:xfrm>
          <a:off x="6606097" y="3095631"/>
          <a:ext cx="116369" cy="0"/>
        </a:xfrm>
        <a:prstGeom prst="straightConnector1">
          <a:avLst/>
        </a:prstGeom>
        <a:ln>
          <a:solidFill>
            <a:schemeClr val="bg1">
              <a:lumMod val="65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513635</xdr:colOff>
      <xdr:row>20</xdr:row>
      <xdr:rowOff>155007</xdr:rowOff>
    </xdr:from>
    <xdr:to>
      <xdr:col>11</xdr:col>
      <xdr:colOff>16864</xdr:colOff>
      <xdr:row>20</xdr:row>
      <xdr:rowOff>155007</xdr:rowOff>
    </xdr:to>
    <xdr:cxnSp macro="">
      <xdr:nvCxnSpPr>
        <xdr:cNvPr id="30" name="Straight Arrow Connector 29">
          <a:extLst>
            <a:ext uri="{FF2B5EF4-FFF2-40B4-BE49-F238E27FC236}">
              <a16:creationId xmlns:a16="http://schemas.microsoft.com/office/drawing/2014/main" id="{00000000-0008-0000-0000-00001E000000}"/>
            </a:ext>
          </a:extLst>
        </xdr:cNvPr>
        <xdr:cNvCxnSpPr/>
      </xdr:nvCxnSpPr>
      <xdr:spPr>
        <a:xfrm>
          <a:off x="6609635" y="4774632"/>
          <a:ext cx="112829" cy="0"/>
        </a:xfrm>
        <a:prstGeom prst="straightConnector1">
          <a:avLst/>
        </a:prstGeom>
        <a:ln>
          <a:solidFill>
            <a:schemeClr val="bg1">
              <a:lumMod val="65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234043</xdr:colOff>
      <xdr:row>23</xdr:row>
      <xdr:rowOff>81643</xdr:rowOff>
    </xdr:from>
    <xdr:to>
      <xdr:col>11</xdr:col>
      <xdr:colOff>457200</xdr:colOff>
      <xdr:row>23</xdr:row>
      <xdr:rowOff>82550</xdr:rowOff>
    </xdr:to>
    <xdr:cxnSp macro="">
      <xdr:nvCxnSpPr>
        <xdr:cNvPr id="31" name="Straight Arrow Connector 30">
          <a:extLst>
            <a:ext uri="{FF2B5EF4-FFF2-40B4-BE49-F238E27FC236}">
              <a16:creationId xmlns:a16="http://schemas.microsoft.com/office/drawing/2014/main" id="{00000000-0008-0000-0000-00001F000000}"/>
            </a:ext>
          </a:extLst>
        </xdr:cNvPr>
        <xdr:cNvCxnSpPr/>
      </xdr:nvCxnSpPr>
      <xdr:spPr>
        <a:xfrm flipH="1" flipV="1">
          <a:off x="2019300" y="5034643"/>
          <a:ext cx="5709557" cy="907"/>
        </a:xfrm>
        <a:prstGeom prst="straightConnector1">
          <a:avLst/>
        </a:prstGeom>
        <a:ln w="19050">
          <a:solidFill>
            <a:schemeClr val="bg1">
              <a:lumMod val="65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277231</xdr:colOff>
      <xdr:row>11</xdr:row>
      <xdr:rowOff>171627</xdr:rowOff>
    </xdr:from>
    <xdr:to>
      <xdr:col>14</xdr:col>
      <xdr:colOff>104220</xdr:colOff>
      <xdr:row>11</xdr:row>
      <xdr:rowOff>177977</xdr:rowOff>
    </xdr:to>
    <xdr:cxnSp macro="">
      <xdr:nvCxnSpPr>
        <xdr:cNvPr id="32" name="Straight Arrow Connector 31">
          <a:extLst>
            <a:ext uri="{FF2B5EF4-FFF2-40B4-BE49-F238E27FC236}">
              <a16:creationId xmlns:a16="http://schemas.microsoft.com/office/drawing/2014/main" id="{00000000-0008-0000-0000-000020000000}"/>
            </a:ext>
          </a:extLst>
        </xdr:cNvPr>
        <xdr:cNvCxnSpPr>
          <a:endCxn id="27" idx="1"/>
        </xdr:cNvCxnSpPr>
      </xdr:nvCxnSpPr>
      <xdr:spPr>
        <a:xfrm flipV="1">
          <a:off x="8157581" y="2895777"/>
          <a:ext cx="1046189" cy="6350"/>
        </a:xfrm>
        <a:prstGeom prst="straightConnector1">
          <a:avLst/>
        </a:prstGeom>
        <a:ln w="19050">
          <a:solidFill>
            <a:schemeClr val="bg1">
              <a:lumMod val="65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17885</xdr:colOff>
      <xdr:row>1</xdr:row>
      <xdr:rowOff>178076</xdr:rowOff>
    </xdr:from>
    <xdr:to>
      <xdr:col>12</xdr:col>
      <xdr:colOff>511465</xdr:colOff>
      <xdr:row>3</xdr:row>
      <xdr:rowOff>84901</xdr:rowOff>
    </xdr:to>
    <xdr:sp macro="" textlink="">
      <xdr:nvSpPr>
        <xdr:cNvPr id="33" name="TextBox 39">
          <a:extLst>
            <a:ext uri="{FF2B5EF4-FFF2-40B4-BE49-F238E27FC236}">
              <a16:creationId xmlns:a16="http://schemas.microsoft.com/office/drawing/2014/main" id="{00000000-0008-0000-0000-000021000000}"/>
            </a:ext>
          </a:extLst>
        </xdr:cNvPr>
        <xdr:cNvSpPr txBox="1"/>
      </xdr:nvSpPr>
      <xdr:spPr>
        <a:xfrm>
          <a:off x="4216823" y="1067076"/>
          <a:ext cx="4160705" cy="28782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IE" sz="1200" b="1">
              <a:solidFill>
                <a:schemeClr val="bg1">
                  <a:lumMod val="50000"/>
                </a:schemeClr>
              </a:solidFill>
            </a:rPr>
            <a:t>TII to assess</a:t>
          </a:r>
          <a:r>
            <a:rPr lang="en-IE" sz="1200" b="1" baseline="0">
              <a:solidFill>
                <a:schemeClr val="bg1">
                  <a:lumMod val="50000"/>
                </a:schemeClr>
              </a:solidFill>
            </a:rPr>
            <a:t> LA</a:t>
          </a:r>
          <a:r>
            <a:rPr lang="en-IE" sz="1200" b="1">
              <a:solidFill>
                <a:schemeClr val="bg1">
                  <a:lumMod val="50000"/>
                </a:schemeClr>
              </a:solidFill>
            </a:rPr>
            <a:t> application &amp; provide feedback</a:t>
          </a:r>
        </a:p>
      </xdr:txBody>
    </xdr:sp>
    <xdr:clientData/>
  </xdr:twoCellAnchor>
  <xdr:twoCellAnchor>
    <xdr:from>
      <xdr:col>10</xdr:col>
      <xdr:colOff>510097</xdr:colOff>
      <xdr:row>11</xdr:row>
      <xdr:rowOff>187502</xdr:rowOff>
    </xdr:from>
    <xdr:to>
      <xdr:col>10</xdr:col>
      <xdr:colOff>510097</xdr:colOff>
      <xdr:row>20</xdr:row>
      <xdr:rowOff>156200</xdr:rowOff>
    </xdr:to>
    <xdr:cxnSp macro="">
      <xdr:nvCxnSpPr>
        <xdr:cNvPr id="34" name="Straight Arrow Connector 33">
          <a:extLst>
            <a:ext uri="{FF2B5EF4-FFF2-40B4-BE49-F238E27FC236}">
              <a16:creationId xmlns:a16="http://schemas.microsoft.com/office/drawing/2014/main" id="{00000000-0008-0000-0000-000022000000}"/>
            </a:ext>
          </a:extLst>
        </xdr:cNvPr>
        <xdr:cNvCxnSpPr/>
      </xdr:nvCxnSpPr>
      <xdr:spPr>
        <a:xfrm>
          <a:off x="6606097" y="3092627"/>
          <a:ext cx="0" cy="1683198"/>
        </a:xfrm>
        <a:prstGeom prst="straightConnector1">
          <a:avLst/>
        </a:prstGeom>
        <a:ln w="19050">
          <a:solidFill>
            <a:schemeClr val="bg1">
              <a:lumMod val="6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282257</xdr:colOff>
      <xdr:row>16</xdr:row>
      <xdr:rowOff>101600</xdr:rowOff>
    </xdr:from>
    <xdr:to>
      <xdr:col>14</xdr:col>
      <xdr:colOff>552450</xdr:colOff>
      <xdr:row>16</xdr:row>
      <xdr:rowOff>111848</xdr:rowOff>
    </xdr:to>
    <xdr:cxnSp macro="">
      <xdr:nvCxnSpPr>
        <xdr:cNvPr id="38" name="Straight Arrow Connector 37">
          <a:extLst>
            <a:ext uri="{FF2B5EF4-FFF2-40B4-BE49-F238E27FC236}">
              <a16:creationId xmlns:a16="http://schemas.microsoft.com/office/drawing/2014/main" id="{00000000-0008-0000-0000-000026000000}"/>
            </a:ext>
          </a:extLst>
        </xdr:cNvPr>
        <xdr:cNvCxnSpPr/>
      </xdr:nvCxnSpPr>
      <xdr:spPr>
        <a:xfrm flipV="1">
          <a:off x="8162607" y="3746500"/>
          <a:ext cx="1489393" cy="10248"/>
        </a:xfrm>
        <a:prstGeom prst="straightConnector1">
          <a:avLst/>
        </a:prstGeom>
        <a:ln w="19050">
          <a:solidFill>
            <a:schemeClr val="bg1">
              <a:lumMod val="6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546100</xdr:colOff>
      <xdr:row>13</xdr:row>
      <xdr:rowOff>108860</xdr:rowOff>
    </xdr:from>
    <xdr:to>
      <xdr:col>14</xdr:col>
      <xdr:colOff>546488</xdr:colOff>
      <xdr:row>16</xdr:row>
      <xdr:rowOff>107950</xdr:rowOff>
    </xdr:to>
    <xdr:cxnSp macro="">
      <xdr:nvCxnSpPr>
        <xdr:cNvPr id="39" name="Straight Arrow Connector 38">
          <a:extLst>
            <a:ext uri="{FF2B5EF4-FFF2-40B4-BE49-F238E27FC236}">
              <a16:creationId xmlns:a16="http://schemas.microsoft.com/office/drawing/2014/main" id="{00000000-0008-0000-0000-000027000000}"/>
            </a:ext>
          </a:extLst>
        </xdr:cNvPr>
        <xdr:cNvCxnSpPr/>
      </xdr:nvCxnSpPr>
      <xdr:spPr>
        <a:xfrm flipV="1">
          <a:off x="9645650" y="3201310"/>
          <a:ext cx="388" cy="551540"/>
        </a:xfrm>
        <a:prstGeom prst="straightConnector1">
          <a:avLst/>
        </a:prstGeom>
        <a:ln w="19050">
          <a:solidFill>
            <a:schemeClr val="bg1">
              <a:lumMod val="65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90270</xdr:colOff>
      <xdr:row>25</xdr:row>
      <xdr:rowOff>49541</xdr:rowOff>
    </xdr:from>
    <xdr:to>
      <xdr:col>5</xdr:col>
      <xdr:colOff>545874</xdr:colOff>
      <xdr:row>33</xdr:row>
      <xdr:rowOff>97510</xdr:rowOff>
    </xdr:to>
    <xdr:sp macro="" textlink="">
      <xdr:nvSpPr>
        <xdr:cNvPr id="40" name="TextBox 63">
          <a:extLst>
            <a:ext uri="{FF2B5EF4-FFF2-40B4-BE49-F238E27FC236}">
              <a16:creationId xmlns:a16="http://schemas.microsoft.com/office/drawing/2014/main" id="{00000000-0008-0000-0000-000028000000}"/>
            </a:ext>
          </a:extLst>
        </xdr:cNvPr>
        <xdr:cNvSpPr txBox="1"/>
      </xdr:nvSpPr>
      <xdr:spPr>
        <a:xfrm>
          <a:off x="90270" y="5510541"/>
          <a:ext cx="4043354" cy="157196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457200" rtl="0" eaLnBrk="1" latinLnBrk="0" hangingPunct="1"/>
          <a:r>
            <a:rPr lang="en-IE" sz="1050" b="1" kern="1200">
              <a:solidFill>
                <a:schemeClr val="bg1">
                  <a:lumMod val="50000"/>
                </a:schemeClr>
              </a:solidFill>
              <a:latin typeface="+mn-lt"/>
              <a:ea typeface="+mn-ea"/>
              <a:cs typeface="+mn-cs"/>
            </a:rPr>
            <a:t>Note:</a:t>
          </a:r>
        </a:p>
        <a:p>
          <a:pPr marL="0" indent="0" algn="l" defTabSz="457200" rtl="0" eaLnBrk="1" latinLnBrk="0" hangingPunct="1"/>
          <a:r>
            <a:rPr lang="en-IE" sz="1050" b="1" kern="1200">
              <a:solidFill>
                <a:schemeClr val="bg1">
                  <a:lumMod val="50000"/>
                </a:schemeClr>
              </a:solidFill>
              <a:latin typeface="+mn-lt"/>
              <a:ea typeface="+mn-ea"/>
              <a:cs typeface="+mn-cs"/>
            </a:rPr>
            <a:t>Before submitting</a:t>
          </a:r>
          <a:r>
            <a:rPr lang="en-IE" sz="1050" b="1" kern="1200" baseline="0">
              <a:solidFill>
                <a:schemeClr val="bg1">
                  <a:lumMod val="50000"/>
                </a:schemeClr>
              </a:solidFill>
              <a:latin typeface="+mn-lt"/>
              <a:ea typeface="+mn-ea"/>
              <a:cs typeface="+mn-cs"/>
            </a:rPr>
            <a:t> the application to TII,</a:t>
          </a:r>
          <a:r>
            <a:rPr lang="en-IE" sz="1050" b="1" kern="1200">
              <a:solidFill>
                <a:schemeClr val="bg1">
                  <a:lumMod val="50000"/>
                </a:schemeClr>
              </a:solidFill>
              <a:latin typeface="+mn-lt"/>
              <a:ea typeface="+mn-ea"/>
              <a:cs typeface="+mn-cs"/>
            </a:rPr>
            <a:t> Local Authorities should ensure that:</a:t>
          </a:r>
        </a:p>
        <a:p>
          <a:pPr marL="0" indent="0" algn="l" defTabSz="457200" rtl="0" eaLnBrk="1" latinLnBrk="0" hangingPunct="1"/>
          <a:endParaRPr lang="en-IE" sz="1050" b="1" kern="1200">
            <a:solidFill>
              <a:schemeClr val="bg1">
                <a:lumMod val="50000"/>
              </a:schemeClr>
            </a:solidFill>
            <a:latin typeface="+mn-lt"/>
            <a:ea typeface="+mn-ea"/>
            <a:cs typeface="+mn-cs"/>
          </a:endParaRPr>
        </a:p>
        <a:p>
          <a:pPr marL="171450" indent="-171450" algn="l" defTabSz="457200" rtl="0" eaLnBrk="1" latinLnBrk="0" hangingPunct="1">
            <a:buFont typeface="Arial" panose="020B0604020202020204" pitchFamily="34" charset="0"/>
            <a:buChar char="•"/>
          </a:pPr>
          <a:r>
            <a:rPr lang="en-GB" sz="1050" b="1" kern="1200">
              <a:solidFill>
                <a:schemeClr val="bg1">
                  <a:lumMod val="50000"/>
                </a:schemeClr>
              </a:solidFill>
              <a:latin typeface="+mn-lt"/>
              <a:ea typeface="+mn-ea"/>
              <a:cs typeface="+mn-cs"/>
            </a:rPr>
            <a:t>Application form to be complete as far as possible.  The greater the information the</a:t>
          </a:r>
          <a:r>
            <a:rPr lang="en-GB" sz="1050" b="1" kern="1200" baseline="0">
              <a:solidFill>
                <a:schemeClr val="bg1">
                  <a:lumMod val="50000"/>
                </a:schemeClr>
              </a:solidFill>
              <a:latin typeface="+mn-lt"/>
              <a:ea typeface="+mn-ea"/>
              <a:cs typeface="+mn-cs"/>
            </a:rPr>
            <a:t> less chance of TII needing to seek further information or reject application</a:t>
          </a:r>
        </a:p>
        <a:p>
          <a:pPr marL="171450" indent="-171450" algn="l" defTabSz="457200" rtl="0" eaLnBrk="1" latinLnBrk="0" hangingPunct="1">
            <a:buFont typeface="Arial" panose="020B0604020202020204" pitchFamily="34" charset="0"/>
            <a:buChar char="•"/>
          </a:pPr>
          <a:r>
            <a:rPr lang="en-GB" sz="1050" b="1" kern="1200" baseline="0">
              <a:solidFill>
                <a:schemeClr val="bg1">
                  <a:lumMod val="50000"/>
                </a:schemeClr>
              </a:solidFill>
              <a:latin typeface="+mn-lt"/>
              <a:ea typeface="+mn-ea"/>
              <a:cs typeface="+mn-cs"/>
            </a:rPr>
            <a:t>Refer to guidance notes at the right hand side of the application forms for completeing entries</a:t>
          </a:r>
          <a:endParaRPr lang="en-GB" sz="1050" b="1" kern="1200">
            <a:solidFill>
              <a:schemeClr val="bg1">
                <a:lumMod val="50000"/>
              </a:schemeClr>
            </a:solidFill>
            <a:latin typeface="+mn-lt"/>
            <a:ea typeface="+mn-ea"/>
            <a:cs typeface="+mn-cs"/>
          </a:endParaRPr>
        </a:p>
      </xdr:txBody>
    </xdr:sp>
    <xdr:clientData/>
  </xdr:twoCellAnchor>
  <xdr:twoCellAnchor editAs="oneCell">
    <xdr:from>
      <xdr:col>14</xdr:col>
      <xdr:colOff>0</xdr:colOff>
      <xdr:row>0</xdr:row>
      <xdr:rowOff>0</xdr:rowOff>
    </xdr:from>
    <xdr:to>
      <xdr:col>17</xdr:col>
      <xdr:colOff>0</xdr:colOff>
      <xdr:row>0</xdr:row>
      <xdr:rowOff>866775</xdr:rowOff>
    </xdr:to>
    <xdr:pic>
      <xdr:nvPicPr>
        <xdr:cNvPr id="43" name="Picture 42">
          <a:extLst>
            <a:ext uri="{FF2B5EF4-FFF2-40B4-BE49-F238E27FC236}">
              <a16:creationId xmlns:a16="http://schemas.microsoft.com/office/drawing/2014/main" id="{00000000-0008-0000-0000-00002B000000}"/>
            </a:ext>
          </a:extLst>
        </xdr:cNvPr>
        <xdr:cNvPicPr/>
      </xdr:nvPicPr>
      <xdr:blipFill>
        <a:blip xmlns:r="http://schemas.openxmlformats.org/officeDocument/2006/relationships" r:embed="rId1" cstate="print"/>
        <a:srcRect l="4035" t="19308" r="4323" b="17867"/>
        <a:stretch>
          <a:fillRect/>
        </a:stretch>
      </xdr:blipFill>
      <xdr:spPr bwMode="auto">
        <a:xfrm>
          <a:off x="9067800" y="0"/>
          <a:ext cx="1828800" cy="866775"/>
        </a:xfrm>
        <a:prstGeom prst="rect">
          <a:avLst/>
        </a:prstGeom>
        <a:noFill/>
        <a:ln w="9525">
          <a:noFill/>
          <a:miter lim="800000"/>
          <a:headEnd/>
          <a:tailEnd/>
        </a:ln>
      </xdr:spPr>
    </xdr:pic>
    <xdr:clientData/>
  </xdr:twoCellAnchor>
  <xdr:twoCellAnchor>
    <xdr:from>
      <xdr:col>0</xdr:col>
      <xdr:colOff>320481</xdr:colOff>
      <xdr:row>14</xdr:row>
      <xdr:rowOff>143647</xdr:rowOff>
    </xdr:from>
    <xdr:to>
      <xdr:col>1</xdr:col>
      <xdr:colOff>135938</xdr:colOff>
      <xdr:row>18</xdr:row>
      <xdr:rowOff>49863</xdr:rowOff>
    </xdr:to>
    <xdr:sp macro="" textlink="">
      <xdr:nvSpPr>
        <xdr:cNvPr id="45" name="Rounded Rectangle 44">
          <a:extLst>
            <a:ext uri="{FF2B5EF4-FFF2-40B4-BE49-F238E27FC236}">
              <a16:creationId xmlns:a16="http://schemas.microsoft.com/office/drawing/2014/main" id="{00000000-0008-0000-0000-00002D000000}"/>
            </a:ext>
          </a:extLst>
        </xdr:cNvPr>
        <xdr:cNvSpPr/>
      </xdr:nvSpPr>
      <xdr:spPr>
        <a:xfrm>
          <a:off x="320481" y="3431133"/>
          <a:ext cx="991114" cy="646444"/>
        </a:xfrm>
        <a:prstGeom prst="round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IE" sz="900">
              <a:latin typeface="Arial" panose="020B0604020202020204" pitchFamily="34" charset="0"/>
              <a:cs typeface="Arial" panose="020B0604020202020204" pitchFamily="34" charset="0"/>
            </a:rPr>
            <a:t>LA seek</a:t>
          </a:r>
          <a:r>
            <a:rPr lang="en-IE" sz="900" baseline="0">
              <a:latin typeface="Arial" panose="020B0604020202020204" pitchFamily="34" charset="0"/>
              <a:cs typeface="Arial" panose="020B0604020202020204" pitchFamily="34" charset="0"/>
            </a:rPr>
            <a:t> support from TII for route lighting</a:t>
          </a:r>
          <a:r>
            <a:rPr lang="en-IE" sz="900">
              <a:latin typeface="Arial" panose="020B0604020202020204" pitchFamily="34" charset="0"/>
              <a:cs typeface="Arial" panose="020B0604020202020204" pitchFamily="34" charset="0"/>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72840</xdr:colOff>
      <xdr:row>0</xdr:row>
      <xdr:rowOff>85725</xdr:rowOff>
    </xdr:from>
    <xdr:to>
      <xdr:col>10</xdr:col>
      <xdr:colOff>522842</xdr:colOff>
      <xdr:row>0</xdr:row>
      <xdr:rowOff>876300</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srcRect l="4035" t="19308" r="4323" b="17867"/>
        <a:stretch>
          <a:fillRect/>
        </a:stretch>
      </xdr:blipFill>
      <xdr:spPr bwMode="auto">
        <a:xfrm>
          <a:off x="4701990" y="85725"/>
          <a:ext cx="1337732" cy="7905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72840</xdr:colOff>
      <xdr:row>0</xdr:row>
      <xdr:rowOff>85725</xdr:rowOff>
    </xdr:from>
    <xdr:to>
      <xdr:col>10</xdr:col>
      <xdr:colOff>522842</xdr:colOff>
      <xdr:row>0</xdr:row>
      <xdr:rowOff>876300</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srcRect l="4035" t="19308" r="4323" b="17867"/>
        <a:stretch>
          <a:fillRect/>
        </a:stretch>
      </xdr:blipFill>
      <xdr:spPr bwMode="auto">
        <a:xfrm>
          <a:off x="4701990" y="85725"/>
          <a:ext cx="1337732" cy="7905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72840</xdr:colOff>
      <xdr:row>0</xdr:row>
      <xdr:rowOff>85725</xdr:rowOff>
    </xdr:from>
    <xdr:to>
      <xdr:col>10</xdr:col>
      <xdr:colOff>522842</xdr:colOff>
      <xdr:row>0</xdr:row>
      <xdr:rowOff>876300</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srcRect l="4035" t="19308" r="4323" b="17867"/>
        <a:stretch>
          <a:fillRect/>
        </a:stretch>
      </xdr:blipFill>
      <xdr:spPr bwMode="auto">
        <a:xfrm>
          <a:off x="4701990" y="85725"/>
          <a:ext cx="1337732" cy="7905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81643</xdr:colOff>
      <xdr:row>0</xdr:row>
      <xdr:rowOff>58616</xdr:rowOff>
    </xdr:from>
    <xdr:to>
      <xdr:col>8</xdr:col>
      <xdr:colOff>587200</xdr:colOff>
      <xdr:row>0</xdr:row>
      <xdr:rowOff>850759</xdr:rowOff>
    </xdr:to>
    <xdr:pic>
      <xdr:nvPicPr>
        <xdr:cNvPr id="24" name="Picture 23">
          <a:extLst>
            <a:ext uri="{FF2B5EF4-FFF2-40B4-BE49-F238E27FC236}">
              <a16:creationId xmlns:a16="http://schemas.microsoft.com/office/drawing/2014/main" id="{00000000-0008-0000-0C00-000018000000}"/>
            </a:ext>
          </a:extLst>
        </xdr:cNvPr>
        <xdr:cNvPicPr/>
      </xdr:nvPicPr>
      <xdr:blipFill>
        <a:blip xmlns:r="http://schemas.openxmlformats.org/officeDocument/2006/relationships" r:embed="rId1" cstate="print"/>
        <a:srcRect l="4035" t="19308" r="4323" b="17867"/>
        <a:stretch>
          <a:fillRect/>
        </a:stretch>
      </xdr:blipFill>
      <xdr:spPr bwMode="auto">
        <a:xfrm>
          <a:off x="6259286" y="58616"/>
          <a:ext cx="1349200" cy="792143"/>
        </a:xfrm>
        <a:prstGeom prst="rect">
          <a:avLst/>
        </a:prstGeom>
        <a:noFill/>
        <a:ln w="9525">
          <a:noFill/>
          <a:miter lim="800000"/>
          <a:headEnd/>
          <a:tailEnd/>
        </a:ln>
      </xdr:spPr>
    </xdr:pic>
    <xdr:clientData/>
  </xdr:twoCellAnchor>
  <xdr:twoCellAnchor editAs="oneCell">
    <xdr:from>
      <xdr:col>19</xdr:col>
      <xdr:colOff>72840</xdr:colOff>
      <xdr:row>0</xdr:row>
      <xdr:rowOff>85725</xdr:rowOff>
    </xdr:from>
    <xdr:to>
      <xdr:col>21</xdr:col>
      <xdr:colOff>0</xdr:colOff>
      <xdr:row>1</xdr:row>
      <xdr:rowOff>9525</xdr:rowOff>
    </xdr:to>
    <xdr:pic>
      <xdr:nvPicPr>
        <xdr:cNvPr id="8" name="Picture 7">
          <a:extLst>
            <a:ext uri="{FF2B5EF4-FFF2-40B4-BE49-F238E27FC236}">
              <a16:creationId xmlns:a16="http://schemas.microsoft.com/office/drawing/2014/main" id="{00000000-0008-0000-0C00-000008000000}"/>
            </a:ext>
          </a:extLst>
        </xdr:cNvPr>
        <xdr:cNvPicPr/>
      </xdr:nvPicPr>
      <xdr:blipFill>
        <a:blip xmlns:r="http://schemas.openxmlformats.org/officeDocument/2006/relationships" r:embed="rId1" cstate="print"/>
        <a:srcRect l="4035" t="19308" r="4323" b="17867"/>
        <a:stretch>
          <a:fillRect/>
        </a:stretch>
      </xdr:blipFill>
      <xdr:spPr bwMode="auto">
        <a:xfrm>
          <a:off x="13911304" y="85725"/>
          <a:ext cx="1315089" cy="79465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72840</xdr:colOff>
      <xdr:row>0</xdr:row>
      <xdr:rowOff>85725</xdr:rowOff>
    </xdr:from>
    <xdr:to>
      <xdr:col>10</xdr:col>
      <xdr:colOff>524746</xdr:colOff>
      <xdr:row>0</xdr:row>
      <xdr:rowOff>876300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l="4035" t="19308" r="4323" b="17867"/>
        <a:stretch>
          <a:fillRect/>
        </a:stretch>
      </xdr:blipFill>
      <xdr:spPr bwMode="auto">
        <a:xfrm>
          <a:off x="8667752" y="85725"/>
          <a:ext cx="1348628" cy="7905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72840</xdr:colOff>
      <xdr:row>0</xdr:row>
      <xdr:rowOff>85725</xdr:rowOff>
    </xdr:from>
    <xdr:to>
      <xdr:col>9</xdr:col>
      <xdr:colOff>1484867</xdr:colOff>
      <xdr:row>0</xdr:row>
      <xdr:rowOff>876300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l="4035" t="19308" r="4323" b="17867"/>
        <a:stretch>
          <a:fillRect/>
        </a:stretch>
      </xdr:blipFill>
      <xdr:spPr bwMode="auto">
        <a:xfrm>
          <a:off x="4701990" y="85725"/>
          <a:ext cx="1337732" cy="790575"/>
        </a:xfrm>
        <a:prstGeom prst="rect">
          <a:avLst/>
        </a:prstGeom>
        <a:noFill/>
        <a:ln w="9525">
          <a:noFill/>
          <a:miter lim="800000"/>
          <a:headEnd/>
          <a:tailEnd/>
        </a:ln>
      </xdr:spPr>
    </xdr:pic>
    <xdr:clientData/>
  </xdr:twoCellAnchor>
  <xdr:twoCellAnchor editAs="oneCell">
    <xdr:from>
      <xdr:col>19</xdr:col>
      <xdr:colOff>11906</xdr:colOff>
      <xdr:row>11</xdr:row>
      <xdr:rowOff>452437</xdr:rowOff>
    </xdr:from>
    <xdr:to>
      <xdr:col>30</xdr:col>
      <xdr:colOff>17621</xdr:colOff>
      <xdr:row>31</xdr:row>
      <xdr:rowOff>116204</xdr:rowOff>
    </xdr:to>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29937" y="5060156"/>
          <a:ext cx="6688932" cy="69318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72840</xdr:colOff>
      <xdr:row>0</xdr:row>
      <xdr:rowOff>85725</xdr:rowOff>
    </xdr:from>
    <xdr:to>
      <xdr:col>10</xdr:col>
      <xdr:colOff>611425</xdr:colOff>
      <xdr:row>0</xdr:row>
      <xdr:rowOff>876300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l="4035" t="19308" r="4323" b="17867"/>
        <a:stretch>
          <a:fillRect/>
        </a:stretch>
      </xdr:blipFill>
      <xdr:spPr bwMode="auto">
        <a:xfrm>
          <a:off x="4701990" y="85725"/>
          <a:ext cx="1337732" cy="7905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72840</xdr:colOff>
      <xdr:row>0</xdr:row>
      <xdr:rowOff>85725</xdr:rowOff>
    </xdr:from>
    <xdr:to>
      <xdr:col>10</xdr:col>
      <xdr:colOff>522842</xdr:colOff>
      <xdr:row>0</xdr:row>
      <xdr:rowOff>876300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l="4035" t="19308" r="4323" b="17867"/>
        <a:stretch>
          <a:fillRect/>
        </a:stretch>
      </xdr:blipFill>
      <xdr:spPr bwMode="auto">
        <a:xfrm>
          <a:off x="4701990" y="85725"/>
          <a:ext cx="1337732" cy="7905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72840</xdr:colOff>
      <xdr:row>0</xdr:row>
      <xdr:rowOff>85725</xdr:rowOff>
    </xdr:from>
    <xdr:to>
      <xdr:col>10</xdr:col>
      <xdr:colOff>522842</xdr:colOff>
      <xdr:row>0</xdr:row>
      <xdr:rowOff>876300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l="4035" t="19308" r="4323" b="17867"/>
        <a:stretch>
          <a:fillRect/>
        </a:stretch>
      </xdr:blipFill>
      <xdr:spPr bwMode="auto">
        <a:xfrm>
          <a:off x="4701990" y="85725"/>
          <a:ext cx="1337732" cy="7905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72840</xdr:colOff>
      <xdr:row>0</xdr:row>
      <xdr:rowOff>85725</xdr:rowOff>
    </xdr:from>
    <xdr:to>
      <xdr:col>10</xdr:col>
      <xdr:colOff>522842</xdr:colOff>
      <xdr:row>0</xdr:row>
      <xdr:rowOff>874395</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rcRect l="4035" t="19308" r="4323" b="17867"/>
        <a:stretch>
          <a:fillRect/>
        </a:stretch>
      </xdr:blipFill>
      <xdr:spPr bwMode="auto">
        <a:xfrm>
          <a:off x="5086800" y="85725"/>
          <a:ext cx="1412027" cy="7905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72840</xdr:colOff>
      <xdr:row>0</xdr:row>
      <xdr:rowOff>85725</xdr:rowOff>
    </xdr:from>
    <xdr:to>
      <xdr:col>10</xdr:col>
      <xdr:colOff>200897</xdr:colOff>
      <xdr:row>0</xdr:row>
      <xdr:rowOff>876300</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rcRect l="4035" t="19308" r="4323" b="17867"/>
        <a:stretch>
          <a:fillRect/>
        </a:stretch>
      </xdr:blipFill>
      <xdr:spPr bwMode="auto">
        <a:xfrm>
          <a:off x="4743900" y="83820"/>
          <a:ext cx="1408217" cy="79248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36482</xdr:colOff>
      <xdr:row>0</xdr:row>
      <xdr:rowOff>83820</xdr:rowOff>
    </xdr:from>
    <xdr:to>
      <xdr:col>10</xdr:col>
      <xdr:colOff>609480</xdr:colOff>
      <xdr:row>0</xdr:row>
      <xdr:rowOff>876300</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rcRect l="4035" t="19308" r="4323" b="17867"/>
        <a:stretch>
          <a:fillRect/>
        </a:stretch>
      </xdr:blipFill>
      <xdr:spPr bwMode="auto">
        <a:xfrm>
          <a:off x="5411895" y="83820"/>
          <a:ext cx="1427929" cy="79248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bnts03\Dublin_Jobs\247000\247591-00\4.%20Internal\4-03%20Design\4-03-02%20Consulting\VM%20Tool\Inventory%20List%20Final%20issue\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ntory Fields"/>
      <sheetName val="Sheet1"/>
      <sheetName val="Drop down lists"/>
    </sheetNames>
    <sheetDataSet>
      <sheetData sheetId="0">
        <row r="35">
          <cell r="F35">
            <v>3</v>
          </cell>
        </row>
      </sheetData>
      <sheetData sheetId="1">
        <row r="1">
          <cell r="C1" t="str">
            <v>Yes</v>
          </cell>
          <cell r="F1">
            <v>0</v>
          </cell>
          <cell r="K1" t="str">
            <v>30 km/ph</v>
          </cell>
        </row>
        <row r="2">
          <cell r="C2" t="str">
            <v xml:space="preserve">No </v>
          </cell>
          <cell r="F2">
            <v>1</v>
          </cell>
          <cell r="K2" t="str">
            <v>50 km/ph</v>
          </cell>
        </row>
        <row r="3">
          <cell r="F3">
            <v>2</v>
          </cell>
          <cell r="K3" t="str">
            <v>60 km/ph</v>
          </cell>
        </row>
        <row r="4">
          <cell r="F4">
            <v>3</v>
          </cell>
          <cell r="K4" t="str">
            <v>70 km/ph</v>
          </cell>
        </row>
        <row r="5">
          <cell r="F5">
            <v>5</v>
          </cell>
          <cell r="K5" t="str">
            <v>80 km/ph</v>
          </cell>
        </row>
        <row r="6">
          <cell r="F6" t="str">
            <v>Other</v>
          </cell>
          <cell r="K6" t="str">
            <v>100 km/ph</v>
          </cell>
        </row>
        <row r="7">
          <cell r="K7" t="str">
            <v>120 km/ph</v>
          </cell>
        </row>
      </sheetData>
      <sheetData sheetId="2">
        <row r="1">
          <cell r="A1" t="str">
            <v>Metered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data.tii.ie/Datasets/RoadSafety/CollisionRates/index.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5" tint="0.39997558519241921"/>
    <pageSetUpPr fitToPage="1"/>
  </sheetPr>
  <dimension ref="A1:Q35"/>
  <sheetViews>
    <sheetView tabSelected="1" topLeftCell="A5" zoomScale="115" zoomScaleNormal="115" workbookViewId="0">
      <selection activeCell="I11" sqref="I11"/>
    </sheetView>
  </sheetViews>
  <sheetFormatPr defaultRowHeight="15" x14ac:dyDescent="0.25"/>
  <cols>
    <col min="1" max="1" width="17.140625" customWidth="1"/>
    <col min="26" max="26" width="39.7109375" customWidth="1"/>
  </cols>
  <sheetData>
    <row r="1" spans="1:17" ht="69.75" customHeight="1" x14ac:dyDescent="0.25">
      <c r="A1" s="238" t="s">
        <v>279</v>
      </c>
      <c r="B1" s="239"/>
      <c r="C1" s="239"/>
      <c r="D1" s="239"/>
      <c r="E1" s="239"/>
      <c r="F1" s="239"/>
      <c r="G1" s="239"/>
      <c r="H1" s="239"/>
      <c r="I1" s="239"/>
      <c r="J1" s="239"/>
      <c r="K1" s="239"/>
      <c r="L1" s="239"/>
      <c r="M1" s="239"/>
      <c r="N1" s="240"/>
      <c r="O1" s="11"/>
      <c r="P1" s="3"/>
      <c r="Q1" s="8"/>
    </row>
    <row r="2" spans="1:17" x14ac:dyDescent="0.25">
      <c r="A2" s="9"/>
      <c r="B2" s="2"/>
      <c r="C2" s="2"/>
      <c r="D2" s="2"/>
      <c r="E2" s="2"/>
      <c r="F2" s="2"/>
      <c r="G2" s="2"/>
      <c r="H2" s="2"/>
      <c r="I2" s="2"/>
      <c r="J2" s="2"/>
      <c r="K2" s="2"/>
      <c r="L2" s="2"/>
      <c r="M2" s="2"/>
      <c r="N2" s="2"/>
      <c r="O2" s="2"/>
      <c r="P2" s="2"/>
      <c r="Q2" s="6"/>
    </row>
    <row r="3" spans="1:17" x14ac:dyDescent="0.25">
      <c r="A3" s="9"/>
      <c r="B3" s="2"/>
      <c r="C3" s="2"/>
      <c r="D3" s="2"/>
      <c r="E3" s="2"/>
      <c r="F3" s="2"/>
      <c r="G3" s="2"/>
      <c r="H3" s="2"/>
      <c r="I3" s="2"/>
      <c r="J3" s="2"/>
      <c r="K3" s="2"/>
      <c r="L3" s="2"/>
      <c r="M3" s="2"/>
      <c r="N3" s="2"/>
      <c r="O3" s="2"/>
      <c r="P3" s="2"/>
      <c r="Q3" s="6"/>
    </row>
    <row r="4" spans="1:17" x14ac:dyDescent="0.25">
      <c r="A4" s="9"/>
      <c r="B4" s="2"/>
      <c r="C4" s="2"/>
      <c r="D4" s="2"/>
      <c r="E4" s="2"/>
      <c r="F4" s="2"/>
      <c r="G4" s="2"/>
      <c r="H4" s="2"/>
      <c r="I4" s="2"/>
      <c r="J4" s="2"/>
      <c r="K4" s="2"/>
      <c r="L4" s="2"/>
      <c r="M4" s="2"/>
      <c r="N4" s="2"/>
      <c r="O4" s="2"/>
      <c r="P4" s="2"/>
      <c r="Q4" s="6"/>
    </row>
    <row r="5" spans="1:17" x14ac:dyDescent="0.25">
      <c r="A5" s="9"/>
      <c r="B5" s="2"/>
      <c r="C5" s="2"/>
      <c r="D5" s="2"/>
      <c r="E5" s="2"/>
      <c r="F5" s="2"/>
      <c r="G5" s="2"/>
      <c r="H5" s="2"/>
      <c r="I5" s="2"/>
      <c r="J5" s="2"/>
      <c r="K5" s="2"/>
      <c r="L5" s="2"/>
      <c r="M5" s="2"/>
      <c r="N5" s="2"/>
      <c r="O5" s="2"/>
      <c r="P5" s="2"/>
      <c r="Q5" s="6"/>
    </row>
    <row r="6" spans="1:17" x14ac:dyDescent="0.25">
      <c r="A6" s="9"/>
      <c r="B6" s="2"/>
      <c r="C6" s="2"/>
      <c r="D6" s="2"/>
      <c r="E6" s="2"/>
      <c r="F6" s="2"/>
      <c r="G6" s="2"/>
      <c r="H6" s="2"/>
      <c r="I6" s="2"/>
      <c r="J6" s="2"/>
      <c r="K6" s="2"/>
      <c r="L6" s="2"/>
      <c r="M6" s="2"/>
      <c r="N6" s="2"/>
      <c r="O6" s="2"/>
      <c r="P6" s="2"/>
      <c r="Q6" s="6"/>
    </row>
    <row r="7" spans="1:17" x14ac:dyDescent="0.25">
      <c r="A7" s="9"/>
      <c r="B7" s="2"/>
      <c r="C7" s="2"/>
      <c r="D7" s="2"/>
      <c r="E7" s="2"/>
      <c r="F7" s="2"/>
      <c r="G7" s="2"/>
      <c r="H7" s="2"/>
      <c r="I7" s="2"/>
      <c r="J7" s="2"/>
      <c r="K7" s="2"/>
      <c r="L7" s="2"/>
      <c r="M7" s="2"/>
      <c r="N7" s="2"/>
      <c r="O7" s="2"/>
      <c r="P7" s="2"/>
      <c r="Q7" s="6"/>
    </row>
    <row r="8" spans="1:17" x14ac:dyDescent="0.25">
      <c r="A8" s="9"/>
      <c r="B8" s="2"/>
      <c r="C8" s="2"/>
      <c r="D8" s="2"/>
      <c r="E8" s="2"/>
      <c r="F8" s="2"/>
      <c r="G8" s="2"/>
      <c r="H8" s="2"/>
      <c r="I8" s="2"/>
      <c r="J8" s="2"/>
      <c r="K8" s="2"/>
      <c r="L8" s="2"/>
      <c r="M8" s="2"/>
      <c r="N8" s="2"/>
      <c r="O8" s="2"/>
      <c r="P8" s="2"/>
      <c r="Q8" s="6"/>
    </row>
    <row r="9" spans="1:17" x14ac:dyDescent="0.25">
      <c r="A9" s="9"/>
      <c r="B9" s="2"/>
      <c r="C9" s="2"/>
      <c r="D9" s="2"/>
      <c r="E9" s="2"/>
      <c r="F9" s="2"/>
      <c r="G9" s="2"/>
      <c r="H9" s="2"/>
      <c r="I9" s="2"/>
      <c r="J9" s="2"/>
      <c r="K9" s="2"/>
      <c r="L9" s="2"/>
      <c r="M9" s="76"/>
      <c r="N9" s="2"/>
      <c r="O9" s="2"/>
      <c r="P9" s="2"/>
      <c r="Q9" s="6"/>
    </row>
    <row r="10" spans="1:17" x14ac:dyDescent="0.25">
      <c r="A10" s="9"/>
      <c r="B10" s="2"/>
      <c r="C10" s="2"/>
      <c r="D10" s="2"/>
      <c r="E10" s="2"/>
      <c r="F10" s="2"/>
      <c r="G10" s="2"/>
      <c r="H10" s="2"/>
      <c r="I10" s="2"/>
      <c r="J10" s="2"/>
      <c r="K10" s="2"/>
      <c r="L10" s="2"/>
      <c r="M10" s="2"/>
      <c r="N10" s="2"/>
      <c r="O10" s="2"/>
      <c r="P10" s="2"/>
      <c r="Q10" s="6"/>
    </row>
    <row r="11" spans="1:17" x14ac:dyDescent="0.25">
      <c r="A11" s="9"/>
      <c r="B11" s="2"/>
      <c r="C11" s="2"/>
      <c r="D11" s="2"/>
      <c r="E11" s="2"/>
      <c r="F11" s="2"/>
      <c r="G11" s="2"/>
      <c r="H11" s="2"/>
      <c r="I11" s="2"/>
      <c r="J11" s="2"/>
      <c r="K11" s="2"/>
      <c r="L11" s="2"/>
      <c r="M11" s="2"/>
      <c r="N11" s="2"/>
      <c r="O11" s="2"/>
      <c r="P11" s="2"/>
      <c r="Q11" s="6"/>
    </row>
    <row r="12" spans="1:17" x14ac:dyDescent="0.25">
      <c r="A12" s="9"/>
      <c r="B12" s="2"/>
      <c r="C12" s="2"/>
      <c r="D12" s="2"/>
      <c r="E12" s="2"/>
      <c r="F12" s="2"/>
      <c r="G12" s="2"/>
      <c r="H12" s="2"/>
      <c r="I12" s="2"/>
      <c r="J12" s="2"/>
      <c r="K12" s="2"/>
      <c r="L12" s="2"/>
      <c r="M12" s="2"/>
      <c r="N12" s="2"/>
      <c r="O12" s="2"/>
      <c r="P12" s="2"/>
      <c r="Q12" s="6"/>
    </row>
    <row r="13" spans="1:17" x14ac:dyDescent="0.25">
      <c r="A13" s="9"/>
      <c r="B13" s="2"/>
      <c r="C13" s="2"/>
      <c r="D13" s="2"/>
      <c r="E13" s="2"/>
      <c r="F13" s="2"/>
      <c r="G13" s="2"/>
      <c r="H13" s="2"/>
      <c r="I13" s="2"/>
      <c r="J13" s="2"/>
      <c r="K13" s="2"/>
      <c r="L13" s="2"/>
      <c r="M13" s="2"/>
      <c r="N13" s="2"/>
      <c r="O13" s="2"/>
      <c r="P13" s="2"/>
      <c r="Q13" s="6"/>
    </row>
    <row r="14" spans="1:17" x14ac:dyDescent="0.25">
      <c r="A14" s="9"/>
      <c r="B14" s="2"/>
      <c r="C14" s="2"/>
      <c r="D14" s="2"/>
      <c r="E14" s="2"/>
      <c r="F14" s="2"/>
      <c r="G14" s="2"/>
      <c r="H14" s="2"/>
      <c r="I14" s="2"/>
      <c r="J14" s="2"/>
      <c r="K14" s="2"/>
      <c r="L14" s="2"/>
      <c r="M14" s="2"/>
      <c r="N14" s="2"/>
      <c r="O14" s="2"/>
      <c r="P14" s="2"/>
      <c r="Q14" s="6"/>
    </row>
    <row r="15" spans="1:17" x14ac:dyDescent="0.25">
      <c r="A15" s="9"/>
      <c r="B15" s="2"/>
      <c r="C15" s="2"/>
      <c r="D15" s="2"/>
      <c r="E15" s="2"/>
      <c r="F15" s="2"/>
      <c r="G15" s="2"/>
      <c r="H15" s="2"/>
      <c r="I15" s="2"/>
      <c r="J15" s="2"/>
      <c r="K15" s="2"/>
      <c r="L15" s="2"/>
      <c r="M15" s="2"/>
      <c r="N15" s="2"/>
      <c r="O15" s="2"/>
      <c r="P15" s="2"/>
      <c r="Q15" s="6"/>
    </row>
    <row r="16" spans="1:17" x14ac:dyDescent="0.25">
      <c r="A16" s="9"/>
      <c r="B16" s="2"/>
      <c r="C16" s="2"/>
      <c r="D16" s="2"/>
      <c r="E16" s="2"/>
      <c r="F16" s="2"/>
      <c r="G16" s="2"/>
      <c r="H16" s="2"/>
      <c r="I16" s="2"/>
      <c r="J16" s="2"/>
      <c r="K16" s="2"/>
      <c r="L16" s="2"/>
      <c r="M16" s="2"/>
      <c r="N16" s="2"/>
      <c r="O16" s="2"/>
      <c r="P16" s="2"/>
      <c r="Q16" s="6"/>
    </row>
    <row r="17" spans="1:17" x14ac:dyDescent="0.25">
      <c r="A17" s="9"/>
      <c r="B17" s="2"/>
      <c r="C17" s="2"/>
      <c r="D17" s="2"/>
      <c r="E17" s="2"/>
      <c r="F17" s="2"/>
      <c r="G17" s="2"/>
      <c r="H17" s="2"/>
      <c r="I17" s="2"/>
      <c r="J17" s="2"/>
      <c r="K17" s="2"/>
      <c r="L17" s="2"/>
      <c r="M17" s="2"/>
      <c r="N17" s="2"/>
      <c r="O17" s="2"/>
      <c r="P17" s="2"/>
      <c r="Q17" s="6"/>
    </row>
    <row r="18" spans="1:17" x14ac:dyDescent="0.25">
      <c r="A18" s="9"/>
      <c r="B18" s="2"/>
      <c r="C18" s="2"/>
      <c r="D18" s="2"/>
      <c r="E18" s="2"/>
      <c r="F18" s="2"/>
      <c r="G18" s="2"/>
      <c r="H18" s="2"/>
      <c r="I18" s="2"/>
      <c r="J18" s="2"/>
      <c r="K18" s="2"/>
      <c r="L18" s="2"/>
      <c r="M18" s="2"/>
      <c r="N18" s="2"/>
      <c r="O18" s="2"/>
      <c r="P18" s="2"/>
      <c r="Q18" s="6"/>
    </row>
    <row r="19" spans="1:17" x14ac:dyDescent="0.25">
      <c r="A19" s="9"/>
      <c r="B19" s="2"/>
      <c r="C19" s="2"/>
      <c r="D19" s="2"/>
      <c r="E19" s="2"/>
      <c r="F19" s="2"/>
      <c r="G19" s="2"/>
      <c r="H19" s="2"/>
      <c r="I19" s="2"/>
      <c r="J19" s="2"/>
      <c r="K19" s="2"/>
      <c r="L19" s="2"/>
      <c r="M19" s="2"/>
      <c r="N19" s="2"/>
      <c r="O19" s="2"/>
      <c r="P19" s="2"/>
      <c r="Q19" s="6"/>
    </row>
    <row r="20" spans="1:17" x14ac:dyDescent="0.25">
      <c r="A20" s="9"/>
      <c r="B20" s="2"/>
      <c r="C20" s="2"/>
      <c r="D20" s="2"/>
      <c r="E20" s="2"/>
      <c r="F20" s="2"/>
      <c r="G20" s="2"/>
      <c r="H20" s="2"/>
      <c r="I20" s="2"/>
      <c r="J20" s="2"/>
      <c r="K20" s="2"/>
      <c r="L20" s="2"/>
      <c r="M20" s="2"/>
      <c r="N20" s="2"/>
      <c r="O20" s="2"/>
      <c r="P20" s="2"/>
      <c r="Q20" s="6"/>
    </row>
    <row r="21" spans="1:17" x14ac:dyDescent="0.25">
      <c r="A21" s="9"/>
      <c r="B21" s="2"/>
      <c r="C21" s="2"/>
      <c r="D21" s="2"/>
      <c r="E21" s="2"/>
      <c r="F21" s="2"/>
      <c r="G21" s="2"/>
      <c r="H21" s="2"/>
      <c r="I21" s="2"/>
      <c r="J21" s="2"/>
      <c r="K21" s="2"/>
      <c r="L21" s="2"/>
      <c r="M21" s="2"/>
      <c r="N21" s="2"/>
      <c r="O21" s="2"/>
      <c r="P21" s="2"/>
      <c r="Q21" s="6"/>
    </row>
    <row r="22" spans="1:17" x14ac:dyDescent="0.25">
      <c r="A22" s="9"/>
      <c r="B22" s="2"/>
      <c r="C22" s="2"/>
      <c r="D22" s="2"/>
      <c r="E22" s="2"/>
      <c r="F22" s="2"/>
      <c r="G22" s="2"/>
      <c r="H22" s="2"/>
      <c r="I22" s="2"/>
      <c r="J22" s="2"/>
      <c r="K22" s="2"/>
      <c r="L22" s="2"/>
      <c r="M22" s="2"/>
      <c r="N22" s="2"/>
      <c r="O22" s="2"/>
      <c r="P22" s="2"/>
      <c r="Q22" s="6"/>
    </row>
    <row r="23" spans="1:17" x14ac:dyDescent="0.25">
      <c r="A23" s="9"/>
      <c r="B23" s="2"/>
      <c r="C23" s="2"/>
      <c r="D23" s="2"/>
      <c r="E23" s="2"/>
      <c r="F23" s="2"/>
      <c r="G23" s="76" t="s">
        <v>104</v>
      </c>
      <c r="I23" s="2"/>
      <c r="J23" s="2"/>
      <c r="K23" s="2"/>
      <c r="L23" s="2"/>
      <c r="M23" s="2"/>
      <c r="N23" s="2"/>
      <c r="O23" s="2"/>
      <c r="P23" s="2"/>
      <c r="Q23" s="6"/>
    </row>
    <row r="24" spans="1:17" x14ac:dyDescent="0.25">
      <c r="A24" s="9"/>
      <c r="B24" s="2"/>
      <c r="C24" s="2"/>
      <c r="D24" s="2"/>
      <c r="E24" s="2"/>
      <c r="F24" s="2"/>
      <c r="G24" s="2"/>
      <c r="H24" s="2"/>
      <c r="I24" s="2"/>
      <c r="J24" s="2"/>
      <c r="K24" s="2"/>
      <c r="L24" s="2"/>
      <c r="M24" s="2"/>
      <c r="N24" s="2"/>
      <c r="O24" s="2"/>
      <c r="P24" s="2"/>
      <c r="Q24" s="6"/>
    </row>
    <row r="25" spans="1:17" x14ac:dyDescent="0.25">
      <c r="A25" s="9"/>
      <c r="B25" s="2"/>
      <c r="C25" s="2"/>
      <c r="D25" s="2"/>
      <c r="E25" s="2"/>
      <c r="F25" s="2"/>
      <c r="H25" s="2"/>
      <c r="I25" s="2"/>
      <c r="J25" s="2"/>
      <c r="K25" s="2"/>
      <c r="L25" s="2"/>
      <c r="M25" s="2"/>
      <c r="N25" s="2"/>
      <c r="O25" s="2"/>
      <c r="P25" s="2"/>
      <c r="Q25" s="6"/>
    </row>
    <row r="26" spans="1:17" x14ac:dyDescent="0.25">
      <c r="A26" s="9"/>
      <c r="B26" s="2"/>
      <c r="C26" s="2"/>
      <c r="D26" s="2"/>
      <c r="E26" s="2"/>
      <c r="F26" s="2"/>
      <c r="G26" s="2"/>
      <c r="H26" s="2"/>
      <c r="I26" s="2"/>
      <c r="J26" s="2"/>
      <c r="K26" s="2"/>
      <c r="L26" s="2"/>
      <c r="M26" s="2"/>
      <c r="N26" s="2"/>
      <c r="O26" s="2"/>
      <c r="P26" s="2"/>
      <c r="Q26" s="6"/>
    </row>
    <row r="27" spans="1:17" x14ac:dyDescent="0.25">
      <c r="A27" s="9"/>
      <c r="B27" s="2"/>
      <c r="C27" s="2"/>
      <c r="D27" s="2"/>
      <c r="E27" s="2"/>
      <c r="F27" s="2"/>
      <c r="G27" s="104" t="s">
        <v>188</v>
      </c>
      <c r="H27" s="2"/>
      <c r="I27" s="2"/>
      <c r="J27" s="2"/>
      <c r="K27" s="2"/>
      <c r="L27" s="2"/>
      <c r="M27" s="2"/>
      <c r="N27" s="2"/>
      <c r="O27" s="2"/>
      <c r="P27" s="2"/>
      <c r="Q27" s="6"/>
    </row>
    <row r="28" spans="1:17" x14ac:dyDescent="0.25">
      <c r="A28" s="9"/>
      <c r="B28" s="2"/>
      <c r="C28" s="2"/>
      <c r="D28" s="2"/>
      <c r="E28" s="2"/>
      <c r="F28" s="2"/>
      <c r="G28" s="2"/>
      <c r="H28" s="64"/>
      <c r="I28" s="2"/>
      <c r="J28" s="2"/>
      <c r="K28" s="2"/>
      <c r="L28" s="2"/>
      <c r="M28" s="2"/>
      <c r="N28" s="2"/>
      <c r="O28" s="2"/>
      <c r="P28" s="2"/>
      <c r="Q28" s="6"/>
    </row>
    <row r="29" spans="1:17" x14ac:dyDescent="0.25">
      <c r="A29" s="9"/>
      <c r="B29" s="2"/>
      <c r="C29" s="2"/>
      <c r="D29" s="2"/>
      <c r="E29" s="2"/>
      <c r="F29" s="2"/>
      <c r="G29" s="2"/>
      <c r="H29" s="2"/>
      <c r="I29" s="2"/>
      <c r="J29" s="2"/>
      <c r="K29" s="2"/>
      <c r="L29" s="2"/>
      <c r="M29" s="2"/>
      <c r="N29" s="2"/>
      <c r="O29" s="2"/>
      <c r="P29" s="2"/>
      <c r="Q29" s="6"/>
    </row>
    <row r="30" spans="1:17" x14ac:dyDescent="0.25">
      <c r="A30" s="9"/>
      <c r="B30" s="2"/>
      <c r="C30" s="2"/>
      <c r="D30" s="2"/>
      <c r="E30" s="2"/>
      <c r="F30" s="2"/>
      <c r="G30" s="2"/>
      <c r="H30" s="2"/>
      <c r="I30" s="2"/>
      <c r="J30" s="2"/>
      <c r="K30" s="2"/>
      <c r="L30" s="2"/>
      <c r="M30" s="2"/>
      <c r="N30" s="2"/>
      <c r="O30" s="2"/>
      <c r="P30" s="2"/>
      <c r="Q30" s="6"/>
    </row>
    <row r="31" spans="1:17" x14ac:dyDescent="0.25">
      <c r="A31" s="9"/>
      <c r="B31" s="2"/>
      <c r="C31" s="2"/>
      <c r="D31" s="2"/>
      <c r="E31" s="2"/>
      <c r="F31" s="2"/>
      <c r="G31" s="2"/>
      <c r="H31" s="2"/>
      <c r="I31" s="2"/>
      <c r="J31" s="2"/>
      <c r="K31" s="2"/>
      <c r="L31" s="2"/>
      <c r="M31" s="2"/>
      <c r="N31" s="2"/>
      <c r="O31" s="2"/>
      <c r="P31" s="2"/>
      <c r="Q31" s="6"/>
    </row>
    <row r="32" spans="1:17" x14ac:dyDescent="0.25">
      <c r="A32" s="9"/>
      <c r="B32" s="2"/>
      <c r="C32" s="2"/>
      <c r="D32" s="2"/>
      <c r="E32" s="2"/>
      <c r="F32" s="2"/>
      <c r="G32" s="2"/>
      <c r="H32" s="2"/>
      <c r="I32" s="2"/>
      <c r="J32" s="2"/>
      <c r="K32" s="2"/>
      <c r="L32" s="2"/>
      <c r="M32" s="2"/>
      <c r="N32" s="2"/>
      <c r="O32" s="2"/>
      <c r="P32" s="2"/>
      <c r="Q32" s="6"/>
    </row>
    <row r="33" spans="1:17" x14ac:dyDescent="0.25">
      <c r="A33" s="9"/>
      <c r="B33" s="2"/>
      <c r="C33" s="2"/>
      <c r="D33" s="2"/>
      <c r="E33" s="2"/>
      <c r="F33" s="2"/>
      <c r="G33" s="2"/>
      <c r="H33" s="2"/>
      <c r="I33" s="2"/>
      <c r="J33" s="2"/>
      <c r="K33" s="2"/>
      <c r="L33" s="2"/>
      <c r="M33" s="2"/>
      <c r="N33" s="2"/>
      <c r="O33" s="2"/>
      <c r="P33" s="2"/>
      <c r="Q33" s="6"/>
    </row>
    <row r="34" spans="1:17" x14ac:dyDescent="0.25">
      <c r="A34" s="9"/>
      <c r="B34" s="2"/>
      <c r="C34" s="2"/>
      <c r="D34" s="2"/>
      <c r="E34" s="2"/>
      <c r="F34" s="2"/>
      <c r="G34" s="2"/>
      <c r="H34" s="2"/>
      <c r="I34" s="2"/>
      <c r="J34" s="2"/>
      <c r="K34" s="2"/>
      <c r="L34" s="2"/>
      <c r="M34" s="2"/>
      <c r="N34" s="2"/>
      <c r="O34" s="2"/>
      <c r="P34" s="2"/>
      <c r="Q34" s="6"/>
    </row>
    <row r="35" spans="1:17" x14ac:dyDescent="0.25">
      <c r="A35" s="10"/>
      <c r="B35" s="4"/>
      <c r="C35" s="4"/>
      <c r="D35" s="4"/>
      <c r="E35" s="4"/>
      <c r="F35" s="4"/>
      <c r="G35" s="4"/>
      <c r="H35" s="4"/>
      <c r="I35" s="4"/>
      <c r="J35" s="4"/>
      <c r="K35" s="4"/>
      <c r="L35" s="4"/>
      <c r="M35" s="4"/>
      <c r="N35" s="4"/>
      <c r="O35" s="4"/>
      <c r="P35" s="4"/>
      <c r="Q35" s="7"/>
    </row>
  </sheetData>
  <sheetProtection algorithmName="SHA-512" hashValue="PYtchrdq4zKAlVi3+j1CSLX67mbrn0WhT5eUq+gtw48MhUd+O8v7h+Zn03lkf0+lBIXXPvMCc4QowIiw+JOSAQ==" saltValue="+Gi4b0asiey6RPeob16+Jg==" spinCount="100000" sheet="1" selectLockedCells="1"/>
  <mergeCells count="1">
    <mergeCell ref="A1:N1"/>
  </mergeCells>
  <pageMargins left="0.7" right="0.7" top="0.75" bottom="0.75" header="0.3" footer="0.3"/>
  <pageSetup paperSize="9" scale="8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4" tint="0.59999389629810485"/>
  </sheetPr>
  <dimension ref="A1:U31"/>
  <sheetViews>
    <sheetView view="pageBreakPreview" topLeftCell="A2" zoomScale="115" zoomScaleNormal="100" zoomScaleSheetLayoutView="115" workbookViewId="0">
      <selection activeCell="C5" sqref="C5:J15"/>
    </sheetView>
  </sheetViews>
  <sheetFormatPr defaultColWidth="9.140625" defaultRowHeight="15" x14ac:dyDescent="0.25"/>
  <cols>
    <col min="1" max="1" width="2.140625" customWidth="1"/>
    <col min="2" max="2" width="16" customWidth="1"/>
    <col min="3" max="4" width="13.28515625" customWidth="1"/>
    <col min="5" max="6" width="3.7109375" customWidth="1"/>
    <col min="7" max="7" width="4.7109375" customWidth="1"/>
    <col min="8" max="8" width="7.28515625" customWidth="1"/>
    <col min="9" max="9" width="5.28515625" customWidth="1"/>
    <col min="10" max="10" width="13.28515625" customWidth="1"/>
    <col min="11" max="11" width="9.140625" customWidth="1"/>
    <col min="12" max="12" width="8.28515625" style="46" customWidth="1"/>
    <col min="13" max="13" width="9.140625" customWidth="1"/>
  </cols>
  <sheetData>
    <row r="1" spans="1:21" ht="74.25" customHeight="1" x14ac:dyDescent="0.25">
      <c r="A1" s="41"/>
      <c r="B1" s="86" t="s">
        <v>224</v>
      </c>
      <c r="C1" s="42"/>
      <c r="D1" s="43"/>
      <c r="E1" s="43"/>
      <c r="F1" s="43"/>
      <c r="G1" s="43"/>
      <c r="H1" s="43"/>
      <c r="I1" s="43"/>
      <c r="J1" s="44"/>
      <c r="K1" s="45"/>
      <c r="L1" s="395" t="s">
        <v>358</v>
      </c>
      <c r="M1" s="396"/>
      <c r="N1" s="396"/>
      <c r="O1" s="396"/>
      <c r="P1" s="396"/>
      <c r="Q1" s="396"/>
      <c r="R1" s="396"/>
      <c r="S1" s="396"/>
      <c r="T1" s="396"/>
      <c r="U1" s="397"/>
    </row>
    <row r="2" spans="1:21" ht="34.5" customHeight="1" x14ac:dyDescent="0.25">
      <c r="A2" s="143"/>
      <c r="B2" s="315" t="s">
        <v>349</v>
      </c>
      <c r="C2" s="315"/>
      <c r="D2" s="315"/>
      <c r="E2" s="315"/>
      <c r="F2" s="315"/>
      <c r="G2" s="315"/>
      <c r="H2" s="315"/>
      <c r="I2" s="315"/>
      <c r="J2" s="315"/>
      <c r="K2" s="316"/>
      <c r="L2" s="395"/>
      <c r="M2" s="396"/>
      <c r="N2" s="396"/>
      <c r="O2" s="396"/>
      <c r="P2" s="396"/>
      <c r="Q2" s="396"/>
      <c r="R2" s="396"/>
      <c r="S2" s="396"/>
      <c r="T2" s="396"/>
      <c r="U2" s="397"/>
    </row>
    <row r="3" spans="1:21" ht="21" x14ac:dyDescent="0.25">
      <c r="A3" s="67"/>
      <c r="B3" s="1"/>
      <c r="C3" s="1"/>
      <c r="D3" s="1"/>
      <c r="E3" s="1"/>
      <c r="F3" s="1"/>
      <c r="G3" s="1"/>
      <c r="H3" s="1"/>
      <c r="I3" s="1"/>
      <c r="J3" s="1"/>
      <c r="K3" s="148"/>
      <c r="L3" s="395"/>
      <c r="M3" s="396"/>
      <c r="N3" s="396"/>
      <c r="O3" s="396"/>
      <c r="P3" s="396"/>
      <c r="Q3" s="396"/>
      <c r="R3" s="396"/>
      <c r="S3" s="396"/>
      <c r="T3" s="396"/>
      <c r="U3" s="397"/>
    </row>
    <row r="4" spans="1:21" ht="16.5" customHeight="1" x14ac:dyDescent="0.25">
      <c r="A4" s="67"/>
      <c r="B4" s="1"/>
      <c r="C4" s="1"/>
      <c r="D4" s="1"/>
      <c r="E4" s="1"/>
      <c r="F4" s="1"/>
      <c r="G4" s="1"/>
      <c r="H4" s="1"/>
      <c r="I4" s="1"/>
      <c r="J4" s="1"/>
      <c r="K4" s="58"/>
      <c r="L4" s="395"/>
      <c r="M4" s="396"/>
      <c r="N4" s="396"/>
      <c r="O4" s="396"/>
      <c r="P4" s="396"/>
      <c r="Q4" s="396"/>
      <c r="R4" s="396"/>
      <c r="S4" s="396"/>
      <c r="T4" s="396"/>
      <c r="U4" s="397"/>
    </row>
    <row r="5" spans="1:21" ht="267.75" x14ac:dyDescent="0.25">
      <c r="A5" s="67"/>
      <c r="B5" s="96" t="s">
        <v>363</v>
      </c>
      <c r="C5" s="418"/>
      <c r="D5" s="419"/>
      <c r="E5" s="419"/>
      <c r="F5" s="419"/>
      <c r="G5" s="419"/>
      <c r="H5" s="419"/>
      <c r="I5" s="419"/>
      <c r="J5" s="420"/>
      <c r="K5" s="183" t="s">
        <v>254</v>
      </c>
      <c r="L5" s="395"/>
      <c r="M5" s="396"/>
      <c r="N5" s="396"/>
      <c r="O5" s="396"/>
      <c r="P5" s="396"/>
      <c r="Q5" s="396"/>
      <c r="R5" s="396"/>
      <c r="S5" s="396"/>
      <c r="T5" s="396"/>
      <c r="U5" s="397"/>
    </row>
    <row r="6" spans="1:21" ht="16.5" customHeight="1" x14ac:dyDescent="0.25">
      <c r="A6" s="67"/>
      <c r="B6" s="96"/>
      <c r="C6" s="421"/>
      <c r="D6" s="422"/>
      <c r="E6" s="422"/>
      <c r="F6" s="422"/>
      <c r="G6" s="422"/>
      <c r="H6" s="422"/>
      <c r="I6" s="422"/>
      <c r="J6" s="423"/>
      <c r="K6" s="58"/>
      <c r="L6" s="395"/>
      <c r="M6" s="396"/>
      <c r="N6" s="396"/>
      <c r="O6" s="396"/>
      <c r="P6" s="396"/>
      <c r="Q6" s="396"/>
      <c r="R6" s="396"/>
      <c r="S6" s="396"/>
      <c r="T6" s="396"/>
      <c r="U6" s="397"/>
    </row>
    <row r="7" spans="1:21" ht="21" x14ac:dyDescent="0.25">
      <c r="A7" s="67"/>
      <c r="B7" s="1"/>
      <c r="C7" s="421"/>
      <c r="D7" s="422"/>
      <c r="E7" s="422"/>
      <c r="F7" s="422"/>
      <c r="G7" s="422"/>
      <c r="H7" s="422"/>
      <c r="I7" s="422"/>
      <c r="J7" s="423"/>
      <c r="K7" s="58"/>
      <c r="L7" s="398"/>
      <c r="M7" s="399"/>
      <c r="N7" s="399"/>
      <c r="O7" s="399"/>
      <c r="P7" s="399"/>
      <c r="Q7" s="399"/>
      <c r="R7" s="399"/>
      <c r="S7" s="399"/>
      <c r="T7" s="399"/>
      <c r="U7" s="400"/>
    </row>
    <row r="8" spans="1:21" ht="21" x14ac:dyDescent="0.25">
      <c r="A8" s="67"/>
      <c r="B8" s="49"/>
      <c r="C8" s="421"/>
      <c r="D8" s="422"/>
      <c r="E8" s="422"/>
      <c r="F8" s="422"/>
      <c r="G8" s="422"/>
      <c r="H8" s="422"/>
      <c r="I8" s="422"/>
      <c r="J8" s="423"/>
      <c r="K8" s="58"/>
    </row>
    <row r="9" spans="1:21" s="46" customFormat="1" ht="21" x14ac:dyDescent="0.25">
      <c r="A9" s="67"/>
      <c r="B9" s="1"/>
      <c r="C9" s="421"/>
      <c r="D9" s="422"/>
      <c r="E9" s="422"/>
      <c r="F9" s="422"/>
      <c r="G9" s="422"/>
      <c r="H9" s="422"/>
      <c r="I9" s="422"/>
      <c r="J9" s="423"/>
      <c r="K9" s="58"/>
      <c r="M9"/>
    </row>
    <row r="10" spans="1:21" s="46" customFormat="1" ht="21" x14ac:dyDescent="0.25">
      <c r="A10" s="67"/>
      <c r="B10" s="1"/>
      <c r="C10" s="421"/>
      <c r="D10" s="422"/>
      <c r="E10" s="422"/>
      <c r="F10" s="422"/>
      <c r="G10" s="422"/>
      <c r="H10" s="422"/>
      <c r="I10" s="422"/>
      <c r="J10" s="423"/>
      <c r="K10" s="58"/>
      <c r="M10"/>
    </row>
    <row r="11" spans="1:21" s="46" customFormat="1" ht="16.5" customHeight="1" x14ac:dyDescent="0.25">
      <c r="A11" s="67"/>
      <c r="B11" s="96"/>
      <c r="C11" s="421"/>
      <c r="D11" s="422"/>
      <c r="E11" s="422"/>
      <c r="F11" s="422"/>
      <c r="G11" s="422"/>
      <c r="H11" s="422"/>
      <c r="I11" s="422"/>
      <c r="J11" s="423"/>
      <c r="K11" s="58"/>
      <c r="M11"/>
    </row>
    <row r="12" spans="1:21" s="46" customFormat="1" ht="21" x14ac:dyDescent="0.25">
      <c r="A12" s="67"/>
      <c r="B12" s="1"/>
      <c r="C12" s="421"/>
      <c r="D12" s="422"/>
      <c r="E12" s="422"/>
      <c r="F12" s="422"/>
      <c r="G12" s="422"/>
      <c r="H12" s="422"/>
      <c r="I12" s="422"/>
      <c r="J12" s="423"/>
      <c r="K12" s="58"/>
      <c r="M12"/>
    </row>
    <row r="13" spans="1:21" s="46" customFormat="1" ht="21" x14ac:dyDescent="0.25">
      <c r="A13" s="67"/>
      <c r="B13" s="1"/>
      <c r="C13" s="421"/>
      <c r="D13" s="422"/>
      <c r="E13" s="422"/>
      <c r="F13" s="422"/>
      <c r="G13" s="422"/>
      <c r="H13" s="422"/>
      <c r="I13" s="422"/>
      <c r="J13" s="423"/>
      <c r="K13" s="58"/>
      <c r="M13"/>
    </row>
    <row r="14" spans="1:21" s="46" customFormat="1" ht="21" x14ac:dyDescent="0.25">
      <c r="A14" s="67"/>
      <c r="B14" s="49"/>
      <c r="C14" s="421"/>
      <c r="D14" s="422"/>
      <c r="E14" s="422"/>
      <c r="F14" s="422"/>
      <c r="G14" s="422"/>
      <c r="H14" s="422"/>
      <c r="I14" s="422"/>
      <c r="J14" s="423"/>
      <c r="K14" s="58"/>
      <c r="M14"/>
    </row>
    <row r="15" spans="1:21" s="46" customFormat="1" ht="11.45" customHeight="1" x14ac:dyDescent="0.25">
      <c r="A15" s="67"/>
      <c r="B15" s="1"/>
      <c r="C15" s="424"/>
      <c r="D15" s="425"/>
      <c r="E15" s="425"/>
      <c r="F15" s="425"/>
      <c r="G15" s="425"/>
      <c r="H15" s="425"/>
      <c r="I15" s="425"/>
      <c r="J15" s="426"/>
      <c r="K15" s="58"/>
      <c r="M15"/>
    </row>
    <row r="16" spans="1:21" s="46" customFormat="1" ht="18" customHeight="1" x14ac:dyDescent="0.25">
      <c r="A16" s="67"/>
      <c r="B16" s="1"/>
      <c r="C16" s="1"/>
      <c r="D16" s="1"/>
      <c r="E16" s="1"/>
      <c r="F16" s="1"/>
      <c r="G16" s="1"/>
      <c r="H16" s="1"/>
      <c r="I16" s="1"/>
      <c r="J16" s="5"/>
      <c r="K16" s="58"/>
      <c r="M16"/>
    </row>
    <row r="17" spans="1:13" s="46" customFormat="1" ht="15" customHeight="1" x14ac:dyDescent="0.25">
      <c r="A17" s="70"/>
      <c r="B17" s="159"/>
      <c r="C17" s="60"/>
      <c r="D17" s="60"/>
      <c r="E17" s="60"/>
      <c r="F17" s="60"/>
      <c r="G17" s="60"/>
      <c r="H17" s="60"/>
      <c r="I17" s="60"/>
      <c r="J17" s="160"/>
      <c r="K17" s="149"/>
      <c r="M17"/>
    </row>
    <row r="18" spans="1:13" ht="15.6" customHeight="1" x14ac:dyDescent="0.25">
      <c r="A18" s="105"/>
      <c r="B18" s="78"/>
      <c r="J18" s="158"/>
      <c r="K18" s="158"/>
    </row>
    <row r="19" spans="1:13" s="46" customFormat="1" x14ac:dyDescent="0.25">
      <c r="A19"/>
      <c r="B19"/>
      <c r="C19"/>
      <c r="D19" s="40"/>
      <c r="E19"/>
      <c r="F19" s="40"/>
      <c r="G19"/>
      <c r="H19"/>
      <c r="I19"/>
      <c r="J19"/>
      <c r="K19"/>
      <c r="M19"/>
    </row>
    <row r="20" spans="1:13" s="46" customFormat="1" x14ac:dyDescent="0.25">
      <c r="A20"/>
      <c r="B20"/>
      <c r="C20"/>
      <c r="D20" s="40"/>
      <c r="E20"/>
      <c r="F20" s="40"/>
      <c r="G20"/>
      <c r="H20"/>
      <c r="I20"/>
      <c r="J20"/>
      <c r="K20"/>
      <c r="M20"/>
    </row>
    <row r="21" spans="1:13" s="46" customFormat="1" x14ac:dyDescent="0.25">
      <c r="A21"/>
      <c r="B21"/>
      <c r="C21"/>
      <c r="D21" s="40"/>
      <c r="E21"/>
      <c r="F21" s="40"/>
      <c r="G21"/>
      <c r="H21"/>
      <c r="I21"/>
      <c r="J21"/>
      <c r="K21"/>
      <c r="M21"/>
    </row>
    <row r="22" spans="1:13" s="46" customFormat="1" x14ac:dyDescent="0.25">
      <c r="A22"/>
      <c r="B22"/>
      <c r="C22"/>
      <c r="D22" s="40"/>
      <c r="E22"/>
      <c r="F22" s="40"/>
      <c r="G22"/>
      <c r="H22"/>
      <c r="I22"/>
      <c r="J22"/>
      <c r="K22"/>
      <c r="M22"/>
    </row>
    <row r="23" spans="1:13" s="46" customFormat="1" x14ac:dyDescent="0.25">
      <c r="A23"/>
      <c r="B23"/>
      <c r="C23"/>
      <c r="D23" s="40"/>
      <c r="E23"/>
      <c r="F23" s="40"/>
      <c r="G23"/>
      <c r="H23"/>
      <c r="I23"/>
      <c r="J23"/>
      <c r="K23"/>
      <c r="M23"/>
    </row>
    <row r="24" spans="1:13" s="46" customFormat="1" x14ac:dyDescent="0.25">
      <c r="A24"/>
      <c r="B24"/>
      <c r="C24"/>
      <c r="D24" s="40"/>
      <c r="E24"/>
      <c r="F24" s="40"/>
      <c r="G24"/>
      <c r="H24"/>
      <c r="I24"/>
      <c r="J24"/>
      <c r="K24"/>
      <c r="M24"/>
    </row>
    <row r="25" spans="1:13" s="46" customFormat="1" x14ac:dyDescent="0.25">
      <c r="A25"/>
      <c r="B25"/>
      <c r="C25"/>
      <c r="D25" s="40"/>
      <c r="E25"/>
      <c r="F25" s="40"/>
      <c r="G25"/>
      <c r="H25"/>
      <c r="I25"/>
      <c r="J25"/>
      <c r="K25"/>
      <c r="M25"/>
    </row>
    <row r="26" spans="1:13" x14ac:dyDescent="0.25">
      <c r="D26" s="40"/>
      <c r="F26" s="40"/>
    </row>
    <row r="27" spans="1:13" x14ac:dyDescent="0.25">
      <c r="D27" s="40"/>
      <c r="F27" s="40"/>
    </row>
    <row r="28" spans="1:13" x14ac:dyDescent="0.25">
      <c r="D28" s="40"/>
      <c r="F28" s="40"/>
    </row>
    <row r="29" spans="1:13" x14ac:dyDescent="0.25">
      <c r="F29" s="78"/>
      <c r="H29" s="82"/>
      <c r="J29" s="82"/>
    </row>
    <row r="30" spans="1:13" x14ac:dyDescent="0.25">
      <c r="I30" s="94"/>
    </row>
    <row r="31" spans="1:13" x14ac:dyDescent="0.25">
      <c r="I31" s="78"/>
    </row>
  </sheetData>
  <sheetProtection algorithmName="SHA-512" hashValue="Nefh/zW49jL8UWgfP0Z1BdDNIsqH/O0fCMNH2uoiJW1c+jkqZbShlAXlj2Uwc1AX1wbBYSoVqdB2/i1wdNlR3g==" saltValue="FdFko/0ndHdoQc4zc2ZD5Q==" spinCount="100000" sheet="1" selectLockedCells="1"/>
  <dataConsolidate/>
  <mergeCells count="3">
    <mergeCell ref="B2:K2"/>
    <mergeCell ref="C5:J15"/>
    <mergeCell ref="L1:U7"/>
  </mergeCells>
  <pageMargins left="0.51181102362204722" right="0.51181102362204722" top="0.74803149606299213" bottom="0.74803149606299213" header="0.31496062992125984" footer="0.31496062992125984"/>
  <pageSetup paperSize="9" scale="9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3" operator="equal" id="{9DECFAEF-CDA7-43CE-880B-6ACDCA144CE7}">
            <xm:f>Data!$A$1</xm:f>
            <x14:dxf>
              <font>
                <color theme="9" tint="-0.499984740745262"/>
              </font>
              <fill>
                <patternFill>
                  <bgColor theme="9" tint="0.59996337778862885"/>
                </patternFill>
              </fill>
            </x14:dxf>
          </x14:cfRule>
          <x14:cfRule type="cellIs" priority="4" operator="equal" id="{DA408E12-DE61-4770-99A1-0DC9816A806E}">
            <xm:f>Data!$A$2</xm:f>
            <x14:dxf>
              <font>
                <color rgb="FF9C0006"/>
              </font>
              <fill>
                <patternFill>
                  <bgColor rgb="FFFFC7CE"/>
                </patternFill>
              </fill>
            </x14:dxf>
          </x14:cfRule>
          <xm:sqref>K3:K18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4" tint="0.59999389629810485"/>
  </sheetPr>
  <dimension ref="A1:S39"/>
  <sheetViews>
    <sheetView view="pageBreakPreview" zoomScale="60" zoomScaleNormal="100" workbookViewId="0">
      <selection activeCell="C25" sqref="C25:J25"/>
    </sheetView>
  </sheetViews>
  <sheetFormatPr defaultColWidth="9.140625" defaultRowHeight="15" x14ac:dyDescent="0.25"/>
  <cols>
    <col min="1" max="1" width="2.140625" customWidth="1"/>
    <col min="2" max="2" width="16" customWidth="1"/>
    <col min="3" max="4" width="13.28515625" customWidth="1"/>
    <col min="5" max="6" width="3.7109375" customWidth="1"/>
    <col min="7" max="7" width="4.7109375" customWidth="1"/>
    <col min="8" max="8" width="7.28515625" customWidth="1"/>
    <col min="9" max="9" width="5.28515625" customWidth="1"/>
    <col min="10" max="10" width="13.28515625" customWidth="1"/>
    <col min="11" max="11" width="9.140625" customWidth="1"/>
    <col min="12" max="12" width="8.28515625" style="46" customWidth="1"/>
    <col min="13" max="13" width="9.140625" customWidth="1"/>
  </cols>
  <sheetData>
    <row r="1" spans="1:18" ht="74.25" customHeight="1" x14ac:dyDescent="0.25">
      <c r="A1" s="41"/>
      <c r="B1" s="86" t="s">
        <v>224</v>
      </c>
      <c r="C1" s="42"/>
      <c r="D1" s="43"/>
      <c r="E1" s="43"/>
      <c r="F1" s="43"/>
      <c r="G1" s="43"/>
      <c r="H1" s="43"/>
      <c r="I1" s="43"/>
      <c r="J1" s="44"/>
      <c r="K1" s="45"/>
      <c r="L1" s="366" t="s">
        <v>273</v>
      </c>
      <c r="M1" s="367"/>
      <c r="N1" s="367"/>
      <c r="O1" s="367"/>
      <c r="P1" s="367"/>
      <c r="Q1" s="367"/>
      <c r="R1" s="368"/>
    </row>
    <row r="2" spans="1:18" ht="34.9" customHeight="1" x14ac:dyDescent="0.25">
      <c r="A2" s="144"/>
      <c r="B2" s="314" t="s">
        <v>110</v>
      </c>
      <c r="C2" s="314"/>
      <c r="D2" s="314"/>
      <c r="E2" s="314"/>
      <c r="F2" s="314"/>
      <c r="G2" s="314"/>
      <c r="H2" s="314"/>
      <c r="I2" s="314"/>
      <c r="J2" s="314"/>
      <c r="K2" s="145"/>
      <c r="L2" s="366"/>
      <c r="M2" s="367"/>
      <c r="N2" s="367"/>
      <c r="O2" s="367"/>
      <c r="P2" s="367"/>
      <c r="Q2" s="367"/>
      <c r="R2" s="368"/>
    </row>
    <row r="3" spans="1:18" ht="21" x14ac:dyDescent="0.25">
      <c r="A3" s="67"/>
      <c r="B3" s="47"/>
      <c r="C3" s="49"/>
      <c r="D3" s="50"/>
      <c r="E3" s="50"/>
      <c r="F3" s="50"/>
      <c r="G3" s="50"/>
      <c r="H3" s="50"/>
      <c r="I3" s="50"/>
      <c r="J3" s="50"/>
      <c r="K3" s="53"/>
      <c r="L3" s="366"/>
      <c r="M3" s="367"/>
      <c r="N3" s="367"/>
      <c r="O3" s="367"/>
      <c r="P3" s="367"/>
      <c r="Q3" s="367"/>
      <c r="R3" s="368"/>
    </row>
    <row r="4" spans="1:18" ht="21" x14ac:dyDescent="0.25">
      <c r="A4" s="67"/>
      <c r="B4" s="54" t="s">
        <v>96</v>
      </c>
      <c r="C4" s="49"/>
      <c r="D4" s="50"/>
      <c r="E4" s="50"/>
      <c r="F4" s="50"/>
      <c r="G4" s="50"/>
      <c r="H4" s="50"/>
      <c r="I4" s="50"/>
      <c r="J4" s="196"/>
      <c r="K4" s="184" t="s">
        <v>254</v>
      </c>
      <c r="L4" s="369"/>
      <c r="M4" s="370"/>
      <c r="N4" s="370"/>
      <c r="O4" s="370"/>
      <c r="P4" s="370"/>
      <c r="Q4" s="370"/>
      <c r="R4" s="371"/>
    </row>
    <row r="5" spans="1:18" ht="21" x14ac:dyDescent="0.3">
      <c r="A5" s="67"/>
      <c r="B5" s="47"/>
      <c r="C5" s="56"/>
      <c r="D5" s="50"/>
      <c r="E5" s="50"/>
      <c r="F5" s="50"/>
      <c r="G5" s="50"/>
      <c r="H5" s="50"/>
      <c r="I5" s="50"/>
      <c r="J5" s="50"/>
      <c r="K5" s="185"/>
    </row>
    <row r="6" spans="1:18" ht="16.5" customHeight="1" x14ac:dyDescent="0.3">
      <c r="A6" s="67"/>
      <c r="B6" s="54" t="s">
        <v>168</v>
      </c>
      <c r="C6" s="56"/>
      <c r="D6" s="1"/>
      <c r="E6" s="1"/>
      <c r="F6" s="1"/>
      <c r="G6" s="1"/>
      <c r="H6" s="1"/>
      <c r="I6" s="1"/>
      <c r="J6" s="196"/>
      <c r="K6" s="184" t="s">
        <v>254</v>
      </c>
    </row>
    <row r="7" spans="1:18" ht="21" x14ac:dyDescent="0.25">
      <c r="A7" s="67"/>
      <c r="B7" s="1"/>
      <c r="C7" s="54"/>
      <c r="D7" s="1"/>
      <c r="E7" s="1"/>
      <c r="F7" s="90" t="s">
        <v>97</v>
      </c>
      <c r="G7" s="1"/>
      <c r="H7" s="1"/>
      <c r="I7" s="1"/>
      <c r="J7" s="197"/>
      <c r="K7" s="184" t="s">
        <v>254</v>
      </c>
    </row>
    <row r="8" spans="1:18" ht="21" x14ac:dyDescent="0.25">
      <c r="A8" s="67"/>
      <c r="B8" s="1"/>
      <c r="C8" s="54"/>
      <c r="D8" s="1"/>
      <c r="E8" s="1"/>
      <c r="F8" s="1"/>
      <c r="G8" s="1"/>
      <c r="H8" s="1"/>
      <c r="I8" s="1"/>
      <c r="J8" s="51"/>
      <c r="K8" s="185"/>
    </row>
    <row r="9" spans="1:18" ht="16.5" customHeight="1" x14ac:dyDescent="0.25">
      <c r="A9" s="67"/>
      <c r="B9" s="54" t="s">
        <v>169</v>
      </c>
      <c r="C9" s="54"/>
      <c r="D9" s="5"/>
      <c r="E9" s="5"/>
      <c r="F9" s="5"/>
      <c r="G9" s="5"/>
      <c r="H9" s="5"/>
      <c r="I9" s="5"/>
      <c r="J9" s="196"/>
      <c r="K9" s="184" t="s">
        <v>254</v>
      </c>
    </row>
    <row r="10" spans="1:18" ht="21" x14ac:dyDescent="0.3">
      <c r="A10" s="67"/>
      <c r="B10" s="1"/>
      <c r="C10" s="77"/>
      <c r="D10" s="5"/>
      <c r="E10" s="5"/>
      <c r="F10" s="5"/>
      <c r="G10" s="5"/>
      <c r="H10" s="5"/>
      <c r="I10" s="5"/>
      <c r="J10" s="51"/>
      <c r="K10" s="185"/>
    </row>
    <row r="11" spans="1:18" ht="16.5" customHeight="1" x14ac:dyDescent="0.3">
      <c r="A11" s="67"/>
      <c r="B11" s="54" t="s">
        <v>170</v>
      </c>
      <c r="C11" s="77"/>
      <c r="D11" s="1"/>
      <c r="E11" s="1"/>
      <c r="F11" s="1"/>
      <c r="G11" s="1"/>
      <c r="H11" s="1"/>
      <c r="I11" s="1"/>
      <c r="J11" s="204"/>
      <c r="K11" s="184" t="s">
        <v>254</v>
      </c>
      <c r="L11"/>
    </row>
    <row r="12" spans="1:18" ht="21" x14ac:dyDescent="0.3">
      <c r="A12" s="67"/>
      <c r="B12" s="1"/>
      <c r="C12" s="77"/>
      <c r="D12" s="1"/>
      <c r="E12" s="1"/>
      <c r="F12" s="1"/>
      <c r="G12" s="1"/>
      <c r="H12" s="1"/>
      <c r="I12" s="1"/>
      <c r="J12" s="52"/>
      <c r="K12" s="185"/>
      <c r="L12"/>
    </row>
    <row r="13" spans="1:18" ht="21" x14ac:dyDescent="0.3">
      <c r="A13" s="67"/>
      <c r="B13" s="54" t="s">
        <v>99</v>
      </c>
      <c r="C13" s="77"/>
      <c r="D13" s="1"/>
      <c r="E13" s="1"/>
      <c r="F13" s="1"/>
      <c r="G13" s="1"/>
      <c r="H13" s="1"/>
      <c r="I13" s="1"/>
      <c r="J13" s="196"/>
      <c r="K13" s="184" t="s">
        <v>254</v>
      </c>
      <c r="L13"/>
    </row>
    <row r="14" spans="1:18" ht="16.5" customHeight="1" x14ac:dyDescent="0.25">
      <c r="A14" s="67"/>
      <c r="B14" s="1"/>
      <c r="C14" s="49"/>
      <c r="D14" s="1"/>
      <c r="E14" s="1"/>
      <c r="F14" s="1"/>
      <c r="G14" s="1"/>
      <c r="H14" s="1"/>
      <c r="I14" s="1"/>
      <c r="J14" s="1"/>
      <c r="K14" s="53"/>
    </row>
    <row r="15" spans="1:18" ht="16.5" customHeight="1" x14ac:dyDescent="0.25">
      <c r="A15" s="67"/>
      <c r="B15" s="1" t="s">
        <v>98</v>
      </c>
      <c r="C15" s="54"/>
      <c r="D15" s="1"/>
      <c r="E15" s="1"/>
      <c r="F15" s="1"/>
      <c r="G15" s="1"/>
      <c r="H15" s="59" t="s">
        <v>102</v>
      </c>
      <c r="I15" s="1"/>
      <c r="J15" s="198"/>
      <c r="K15" s="53"/>
    </row>
    <row r="16" spans="1:18" ht="16.5" customHeight="1" x14ac:dyDescent="0.25">
      <c r="A16" s="67"/>
      <c r="B16" s="1"/>
      <c r="C16" s="49"/>
      <c r="D16" s="1"/>
      <c r="E16" s="1"/>
      <c r="F16" s="1"/>
      <c r="G16" s="1"/>
      <c r="H16" s="59" t="s">
        <v>101</v>
      </c>
      <c r="I16" s="1"/>
      <c r="J16" s="198"/>
      <c r="K16" s="53"/>
    </row>
    <row r="17" spans="1:19" s="46" customFormat="1" ht="16.5" customHeight="1" x14ac:dyDescent="0.25">
      <c r="A17" s="67"/>
      <c r="B17" s="1"/>
      <c r="C17" s="49"/>
      <c r="D17" s="1"/>
      <c r="E17" s="1"/>
      <c r="F17" s="1"/>
      <c r="G17" s="1"/>
      <c r="H17" s="59" t="s">
        <v>266</v>
      </c>
      <c r="I17" s="1"/>
      <c r="J17" s="199"/>
      <c r="K17" s="53"/>
      <c r="M17"/>
    </row>
    <row r="18" spans="1:19" s="46" customFormat="1" ht="21" x14ac:dyDescent="0.25">
      <c r="A18" s="67"/>
      <c r="B18" s="1"/>
      <c r="C18" s="49"/>
      <c r="D18" s="1"/>
      <c r="E18" s="1"/>
      <c r="F18" s="1"/>
      <c r="G18" s="1"/>
      <c r="H18" s="59" t="s">
        <v>140</v>
      </c>
      <c r="I18" s="1"/>
      <c r="J18" s="199"/>
      <c r="K18" s="53"/>
      <c r="M18"/>
    </row>
    <row r="19" spans="1:19" s="46" customFormat="1" ht="15.6" customHeight="1" x14ac:dyDescent="0.25">
      <c r="A19" s="67"/>
      <c r="B19" s="1"/>
      <c r="C19" s="49"/>
      <c r="D19" s="5"/>
      <c r="E19" s="5"/>
      <c r="F19" s="5"/>
      <c r="G19" s="5"/>
      <c r="H19" s="5"/>
      <c r="I19" s="5"/>
      <c r="J19" s="5"/>
      <c r="K19" s="53"/>
      <c r="M19"/>
    </row>
    <row r="20" spans="1:19" s="46" customFormat="1" ht="34.9" customHeight="1" x14ac:dyDescent="0.25">
      <c r="A20" s="142"/>
      <c r="B20" s="282" t="s">
        <v>350</v>
      </c>
      <c r="C20" s="282"/>
      <c r="D20" s="282"/>
      <c r="E20" s="282"/>
      <c r="F20" s="282"/>
      <c r="G20" s="282"/>
      <c r="H20" s="282"/>
      <c r="I20" s="282"/>
      <c r="J20" s="282"/>
      <c r="K20" s="283"/>
      <c r="L20" s="392" t="s">
        <v>351</v>
      </c>
      <c r="M20" s="393"/>
      <c r="N20" s="393"/>
      <c r="O20" s="393"/>
      <c r="P20" s="393"/>
      <c r="Q20" s="393"/>
      <c r="R20" s="393"/>
      <c r="S20" s="394"/>
    </row>
    <row r="21" spans="1:19" s="46" customFormat="1" ht="21" x14ac:dyDescent="0.25">
      <c r="A21" s="67"/>
      <c r="B21" s="1"/>
      <c r="C21" s="1"/>
      <c r="D21" s="1"/>
      <c r="E21" s="1"/>
      <c r="F21" s="1"/>
      <c r="G21" s="1"/>
      <c r="H21" s="1"/>
      <c r="I21" s="1"/>
      <c r="J21" s="1"/>
      <c r="K21" s="147"/>
      <c r="L21" s="395"/>
      <c r="M21" s="396"/>
      <c r="N21" s="396"/>
      <c r="O21" s="396"/>
      <c r="P21" s="396"/>
      <c r="Q21" s="396"/>
      <c r="R21" s="396"/>
      <c r="S21" s="397"/>
    </row>
    <row r="22" spans="1:19" s="46" customFormat="1" ht="21" x14ac:dyDescent="0.25">
      <c r="A22" s="67"/>
      <c r="B22" s="1"/>
      <c r="C22" s="1"/>
      <c r="D22" s="1"/>
      <c r="E22" s="1"/>
      <c r="F22" s="1"/>
      <c r="G22" s="1"/>
      <c r="H22" s="1"/>
      <c r="I22" s="1"/>
      <c r="J22" s="1"/>
      <c r="K22" s="61"/>
      <c r="L22" s="395"/>
      <c r="M22" s="396"/>
      <c r="N22" s="396"/>
      <c r="O22" s="396"/>
      <c r="P22" s="396"/>
      <c r="Q22" s="396"/>
      <c r="R22" s="396"/>
      <c r="S22" s="397"/>
    </row>
    <row r="23" spans="1:19" s="46" customFormat="1" ht="121.15" customHeight="1" x14ac:dyDescent="0.25">
      <c r="A23" s="67"/>
      <c r="B23" s="97" t="s">
        <v>87</v>
      </c>
      <c r="C23" s="372"/>
      <c r="D23" s="373"/>
      <c r="E23" s="373"/>
      <c r="F23" s="373"/>
      <c r="G23" s="373"/>
      <c r="H23" s="373"/>
      <c r="I23" s="373"/>
      <c r="J23" s="374"/>
      <c r="K23" s="184" t="s">
        <v>254</v>
      </c>
      <c r="L23" s="395"/>
      <c r="M23" s="396"/>
      <c r="N23" s="396"/>
      <c r="O23" s="396"/>
      <c r="P23" s="396"/>
      <c r="Q23" s="396"/>
      <c r="R23" s="396"/>
      <c r="S23" s="397"/>
    </row>
    <row r="24" spans="1:19" s="46" customFormat="1" ht="21" x14ac:dyDescent="0.25">
      <c r="A24" s="67"/>
      <c r="B24" s="1"/>
      <c r="C24" s="1"/>
      <c r="D24" s="1"/>
      <c r="E24" s="1"/>
      <c r="F24" s="1"/>
      <c r="G24" s="1"/>
      <c r="H24" s="1"/>
      <c r="I24" s="1"/>
      <c r="J24" s="1"/>
      <c r="K24" s="61"/>
      <c r="L24" s="398"/>
      <c r="M24" s="399"/>
      <c r="N24" s="399"/>
      <c r="O24" s="399"/>
      <c r="P24" s="399"/>
      <c r="Q24" s="399"/>
      <c r="R24" s="399"/>
      <c r="S24" s="400"/>
    </row>
    <row r="25" spans="1:19" s="46" customFormat="1" ht="121.15" customHeight="1" x14ac:dyDescent="0.25">
      <c r="A25" s="67"/>
      <c r="B25" s="97" t="s">
        <v>74</v>
      </c>
      <c r="C25" s="372"/>
      <c r="D25" s="373"/>
      <c r="E25" s="373"/>
      <c r="F25" s="373"/>
      <c r="G25" s="373"/>
      <c r="H25" s="373"/>
      <c r="I25" s="373"/>
      <c r="J25" s="374"/>
      <c r="K25" s="184" t="s">
        <v>254</v>
      </c>
      <c r="M25"/>
    </row>
    <row r="26" spans="1:19" s="46" customFormat="1" ht="21" x14ac:dyDescent="0.25">
      <c r="A26" s="70"/>
      <c r="B26" s="120"/>
      <c r="C26" s="120"/>
      <c r="D26" s="120"/>
      <c r="E26" s="120"/>
      <c r="F26" s="120"/>
      <c r="G26" s="120"/>
      <c r="H26" s="120"/>
      <c r="I26" s="120"/>
      <c r="J26" s="120"/>
      <c r="K26" s="81"/>
      <c r="M26"/>
    </row>
    <row r="27" spans="1:19" s="46" customFormat="1" ht="13.9" customHeight="1" x14ac:dyDescent="0.25">
      <c r="A27" s="162"/>
      <c r="B27" s="167"/>
      <c r="C27" s="167"/>
      <c r="D27" s="167"/>
      <c r="E27" s="167"/>
      <c r="F27" s="167"/>
      <c r="G27" s="167"/>
      <c r="H27" s="167"/>
      <c r="I27" s="167"/>
      <c r="J27" s="167"/>
      <c r="K27" s="163"/>
      <c r="M27"/>
    </row>
    <row r="28" spans="1:19" s="46" customFormat="1" x14ac:dyDescent="0.25">
      <c r="A28"/>
      <c r="B28"/>
      <c r="C28"/>
      <c r="D28" s="40"/>
      <c r="E28"/>
      <c r="F28" s="40"/>
      <c r="G28"/>
      <c r="H28"/>
      <c r="I28"/>
      <c r="J28"/>
      <c r="K28"/>
      <c r="M28"/>
    </row>
    <row r="29" spans="1:19" s="46" customFormat="1" x14ac:dyDescent="0.25">
      <c r="A29"/>
      <c r="B29"/>
      <c r="C29"/>
      <c r="D29" s="40"/>
      <c r="E29"/>
      <c r="F29" s="40"/>
      <c r="G29"/>
      <c r="H29"/>
      <c r="I29"/>
      <c r="J29"/>
      <c r="K29"/>
      <c r="M29"/>
    </row>
    <row r="30" spans="1:19" s="46" customFormat="1" x14ac:dyDescent="0.25">
      <c r="A30"/>
      <c r="B30"/>
      <c r="C30"/>
      <c r="D30" s="40"/>
      <c r="E30"/>
      <c r="F30" s="40"/>
      <c r="G30"/>
      <c r="H30"/>
      <c r="I30"/>
      <c r="J30"/>
      <c r="K30"/>
      <c r="M30"/>
    </row>
    <row r="31" spans="1:19" s="46" customFormat="1" x14ac:dyDescent="0.25">
      <c r="A31"/>
      <c r="B31"/>
      <c r="C31"/>
      <c r="D31" s="40"/>
      <c r="E31"/>
      <c r="F31" s="40"/>
      <c r="G31"/>
      <c r="H31"/>
      <c r="I31"/>
      <c r="J31"/>
      <c r="K31"/>
      <c r="M31"/>
    </row>
    <row r="32" spans="1:19" s="46" customFormat="1" x14ac:dyDescent="0.25">
      <c r="A32"/>
      <c r="B32"/>
      <c r="C32"/>
      <c r="D32" s="40"/>
      <c r="E32"/>
      <c r="F32" s="40"/>
      <c r="G32"/>
      <c r="H32"/>
      <c r="I32"/>
      <c r="J32"/>
      <c r="K32"/>
      <c r="M32"/>
    </row>
    <row r="33" spans="1:13" s="46" customFormat="1" x14ac:dyDescent="0.25">
      <c r="A33"/>
      <c r="B33"/>
      <c r="C33"/>
      <c r="D33" s="40"/>
      <c r="E33"/>
      <c r="F33" s="40"/>
      <c r="G33"/>
      <c r="H33"/>
      <c r="I33"/>
      <c r="J33"/>
      <c r="K33"/>
      <c r="M33"/>
    </row>
    <row r="34" spans="1:13" x14ac:dyDescent="0.25">
      <c r="D34" s="40"/>
      <c r="F34" s="40"/>
    </row>
    <row r="35" spans="1:13" x14ac:dyDescent="0.25">
      <c r="D35" s="40"/>
      <c r="F35" s="40"/>
    </row>
    <row r="36" spans="1:13" x14ac:dyDescent="0.25">
      <c r="D36" s="40"/>
      <c r="F36" s="40"/>
    </row>
    <row r="37" spans="1:13" x14ac:dyDescent="0.25">
      <c r="F37" s="78"/>
      <c r="H37" s="82"/>
      <c r="J37" s="82"/>
    </row>
    <row r="38" spans="1:13" x14ac:dyDescent="0.25">
      <c r="I38" s="94"/>
    </row>
    <row r="39" spans="1:13" x14ac:dyDescent="0.25">
      <c r="I39" s="78"/>
    </row>
  </sheetData>
  <sheetProtection algorithmName="SHA-512" hashValue="smbiI9rrcrQdSvJkRC1BxQDFMfu7TZVKQSdCfm3CdgvZ4Kyonsg5S2bB/8V6xrscs/i66RV+8sc67D4/YDHsbA==" saltValue="huBjx3D/NTAiLjvKjqNj2A==" spinCount="100000" sheet="1" selectLockedCells="1"/>
  <dataConsolidate/>
  <mergeCells count="6">
    <mergeCell ref="B2:J2"/>
    <mergeCell ref="B20:K20"/>
    <mergeCell ref="C23:J23"/>
    <mergeCell ref="C25:J25"/>
    <mergeCell ref="L1:R4"/>
    <mergeCell ref="L20:S24"/>
  </mergeCells>
  <pageMargins left="0.51181102362204722" right="0.51181102362204722" top="0.74803149606299213" bottom="0.74803149606299213" header="0.31496062992125984" footer="0.31496062992125984"/>
  <pageSetup paperSize="9" scale="93" fitToHeight="0" orientation="portrait" r:id="rId1"/>
  <rowBreaks count="1" manualBreakCount="1">
    <brk id="26"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4" tint="0.59999389629810485"/>
  </sheetPr>
  <dimension ref="A1:L1103"/>
  <sheetViews>
    <sheetView view="pageBreakPreview" zoomScale="77" zoomScaleNormal="100" workbookViewId="0">
      <selection activeCell="D25" sqref="D25:J27"/>
    </sheetView>
  </sheetViews>
  <sheetFormatPr defaultColWidth="9.140625" defaultRowHeight="15" x14ac:dyDescent="0.25"/>
  <cols>
    <col min="1" max="1" width="2.140625" customWidth="1"/>
    <col min="2" max="2" width="16" customWidth="1"/>
    <col min="3" max="4" width="13.28515625" customWidth="1"/>
    <col min="5" max="6" width="3.7109375" customWidth="1"/>
    <col min="7" max="7" width="4.7109375" customWidth="1"/>
    <col min="8" max="8" width="7.28515625" customWidth="1"/>
    <col min="9" max="9" width="5.28515625" customWidth="1"/>
    <col min="10" max="10" width="13.28515625" customWidth="1"/>
    <col min="11" max="11" width="9.140625" customWidth="1"/>
    <col min="12" max="12" width="8.28515625" style="46" customWidth="1"/>
    <col min="13" max="20" width="9.140625" customWidth="1"/>
    <col min="21" max="21" width="2.28515625" customWidth="1"/>
    <col min="22" max="23" width="9.140625" customWidth="1"/>
  </cols>
  <sheetData>
    <row r="1" spans="1:11" ht="74.25" customHeight="1" x14ac:dyDescent="0.25">
      <c r="A1" s="41"/>
      <c r="B1" s="86" t="s">
        <v>224</v>
      </c>
      <c r="C1" s="42"/>
      <c r="D1" s="43"/>
      <c r="E1" s="43"/>
      <c r="F1" s="43"/>
      <c r="G1" s="43"/>
      <c r="H1" s="43"/>
      <c r="I1" s="43"/>
      <c r="J1" s="44"/>
      <c r="K1" s="45"/>
    </row>
    <row r="2" spans="1:11" s="46" customFormat="1" ht="41.25" customHeight="1" x14ac:dyDescent="0.25">
      <c r="A2" s="134"/>
      <c r="B2" s="281" t="s">
        <v>332</v>
      </c>
      <c r="C2" s="281"/>
      <c r="D2" s="281"/>
      <c r="E2" s="281"/>
      <c r="F2" s="281"/>
      <c r="G2" s="281"/>
      <c r="H2" s="281"/>
      <c r="I2" s="281"/>
      <c r="J2" s="281"/>
      <c r="K2" s="135"/>
    </row>
    <row r="3" spans="1:11" s="46" customFormat="1" ht="15.75" customHeight="1" x14ac:dyDescent="0.25">
      <c r="A3" s="67"/>
      <c r="B3" s="48"/>
      <c r="C3" s="48"/>
      <c r="D3" s="1"/>
      <c r="E3" s="1"/>
      <c r="F3" s="1"/>
      <c r="G3" s="1"/>
      <c r="H3" s="1"/>
      <c r="I3" s="1"/>
      <c r="J3" s="1"/>
      <c r="K3" s="61"/>
    </row>
    <row r="4" spans="1:11" s="46" customFormat="1" ht="15.75" customHeight="1" x14ac:dyDescent="0.25">
      <c r="A4" s="67"/>
      <c r="B4" s="164" t="s">
        <v>3</v>
      </c>
      <c r="C4" s="164"/>
      <c r="D4" s="250"/>
      <c r="E4" s="251"/>
      <c r="F4" s="251"/>
      <c r="G4" s="251"/>
      <c r="H4" s="251"/>
      <c r="I4" s="251"/>
      <c r="J4" s="252"/>
      <c r="K4" s="183" t="s">
        <v>254</v>
      </c>
    </row>
    <row r="5" spans="1:11" s="46" customFormat="1" ht="3.95" customHeight="1" x14ac:dyDescent="0.25">
      <c r="A5" s="67"/>
      <c r="B5" s="1"/>
      <c r="C5" s="1"/>
      <c r="D5" s="1"/>
      <c r="E5" s="1"/>
      <c r="F5" s="1"/>
      <c r="G5" s="1"/>
      <c r="H5" s="1"/>
      <c r="I5" s="1"/>
      <c r="J5" s="1"/>
      <c r="K5" s="61"/>
    </row>
    <row r="6" spans="1:11" s="46" customFormat="1" ht="21" customHeight="1" x14ac:dyDescent="0.3">
      <c r="A6" s="68"/>
      <c r="B6" s="56" t="s">
        <v>2</v>
      </c>
      <c r="C6" s="49"/>
      <c r="D6" s="1"/>
      <c r="E6" s="1"/>
      <c r="F6" s="1"/>
      <c r="G6" s="1"/>
      <c r="H6" s="1"/>
      <c r="I6" s="1"/>
      <c r="J6" s="1"/>
      <c r="K6" s="61"/>
    </row>
    <row r="7" spans="1:11" s="46" customFormat="1" ht="3.95" customHeight="1" x14ac:dyDescent="0.25">
      <c r="A7" s="67"/>
      <c r="B7" s="1"/>
      <c r="C7" s="1"/>
      <c r="D7" s="1"/>
      <c r="E7" s="1"/>
      <c r="F7" s="1"/>
      <c r="G7" s="1"/>
      <c r="H7" s="1"/>
      <c r="I7" s="1"/>
      <c r="J7" s="1"/>
      <c r="K7" s="61"/>
    </row>
    <row r="8" spans="1:11" s="46" customFormat="1" ht="22.5" customHeight="1" x14ac:dyDescent="0.25">
      <c r="A8" s="67"/>
      <c r="B8" s="48" t="s">
        <v>4</v>
      </c>
      <c r="C8" s="48"/>
      <c r="D8" s="1"/>
      <c r="E8" s="1"/>
      <c r="F8" s="1"/>
      <c r="G8" s="1"/>
      <c r="H8" s="1"/>
      <c r="I8" s="1"/>
      <c r="J8" s="1"/>
      <c r="K8" s="61"/>
    </row>
    <row r="9" spans="1:11" s="46" customFormat="1" ht="16.5" customHeight="1" x14ac:dyDescent="0.25">
      <c r="A9" s="67"/>
      <c r="B9" s="1"/>
      <c r="C9" s="1" t="s">
        <v>5</v>
      </c>
      <c r="D9" s="427"/>
      <c r="E9" s="428"/>
      <c r="F9" s="428"/>
      <c r="G9" s="428"/>
      <c r="H9" s="428"/>
      <c r="I9" s="428"/>
      <c r="J9" s="429"/>
      <c r="K9" s="184" t="s">
        <v>254</v>
      </c>
    </row>
    <row r="10" spans="1:11" s="46" customFormat="1" ht="3.95" customHeight="1" x14ac:dyDescent="0.25">
      <c r="A10" s="67"/>
      <c r="B10" s="1"/>
      <c r="C10" s="1"/>
      <c r="D10" s="171"/>
      <c r="E10" s="171"/>
      <c r="F10" s="171"/>
      <c r="G10" s="171"/>
      <c r="H10" s="171"/>
      <c r="I10" s="171"/>
      <c r="J10" s="171"/>
      <c r="K10" s="61"/>
    </row>
    <row r="11" spans="1:11" s="46" customFormat="1" ht="15.75" customHeight="1" x14ac:dyDescent="0.25">
      <c r="A11" s="67"/>
      <c r="B11" s="1"/>
      <c r="C11" s="1" t="s">
        <v>6</v>
      </c>
      <c r="D11" s="250"/>
      <c r="E11" s="251"/>
      <c r="F11" s="251"/>
      <c r="G11" s="251"/>
      <c r="H11" s="251"/>
      <c r="I11" s="251"/>
      <c r="J11" s="252"/>
      <c r="K11" s="183" t="s">
        <v>254</v>
      </c>
    </row>
    <row r="12" spans="1:11" s="46" customFormat="1" ht="6.75" customHeight="1" x14ac:dyDescent="0.25">
      <c r="A12" s="67"/>
      <c r="B12" s="1"/>
      <c r="C12" s="1"/>
      <c r="D12" s="171"/>
      <c r="E12" s="171"/>
      <c r="F12" s="171"/>
      <c r="G12" s="171"/>
      <c r="H12" s="171"/>
      <c r="I12" s="171"/>
      <c r="J12" s="171"/>
      <c r="K12" s="61"/>
    </row>
    <row r="13" spans="1:11" s="46" customFormat="1" ht="15.75" customHeight="1" x14ac:dyDescent="0.25">
      <c r="A13" s="67"/>
      <c r="B13" s="1"/>
      <c r="C13" s="1" t="s">
        <v>7</v>
      </c>
      <c r="D13" s="261"/>
      <c r="E13" s="262"/>
      <c r="F13" s="262"/>
      <c r="G13" s="262"/>
      <c r="H13" s="262"/>
      <c r="I13" s="262"/>
      <c r="J13" s="430"/>
      <c r="K13" s="183" t="s">
        <v>254</v>
      </c>
    </row>
    <row r="14" spans="1:11" s="46" customFormat="1" ht="3.95" customHeight="1" x14ac:dyDescent="0.25">
      <c r="A14" s="67"/>
      <c r="B14" s="1"/>
      <c r="C14" s="1"/>
      <c r="D14" s="171"/>
      <c r="E14" s="171"/>
      <c r="F14" s="171"/>
      <c r="G14" s="171"/>
      <c r="H14" s="171"/>
      <c r="I14" s="171"/>
      <c r="J14" s="171"/>
      <c r="K14" s="61"/>
    </row>
    <row r="15" spans="1:11" s="46" customFormat="1" ht="15.75" customHeight="1" x14ac:dyDescent="0.25">
      <c r="A15" s="67"/>
      <c r="B15" s="1"/>
      <c r="C15" s="1" t="s">
        <v>8</v>
      </c>
      <c r="D15" s="241"/>
      <c r="E15" s="242"/>
      <c r="F15" s="242"/>
      <c r="G15" s="242"/>
      <c r="H15" s="242"/>
      <c r="I15" s="242"/>
      <c r="J15" s="243"/>
      <c r="K15" s="183" t="s">
        <v>254</v>
      </c>
    </row>
    <row r="16" spans="1:11" s="46" customFormat="1" ht="15.75" customHeight="1" x14ac:dyDescent="0.25">
      <c r="A16" s="67"/>
      <c r="B16" s="1"/>
      <c r="C16" s="1"/>
      <c r="D16" s="244"/>
      <c r="E16" s="245"/>
      <c r="F16" s="245"/>
      <c r="G16" s="245"/>
      <c r="H16" s="245"/>
      <c r="I16" s="245"/>
      <c r="J16" s="246"/>
      <c r="K16" s="61"/>
    </row>
    <row r="17" spans="1:11" s="46" customFormat="1" ht="15.75" customHeight="1" x14ac:dyDescent="0.25">
      <c r="A17" s="67"/>
      <c r="B17" s="1"/>
      <c r="C17" s="1"/>
      <c r="D17" s="247"/>
      <c r="E17" s="248"/>
      <c r="F17" s="248"/>
      <c r="G17" s="248"/>
      <c r="H17" s="248"/>
      <c r="I17" s="248"/>
      <c r="J17" s="249"/>
      <c r="K17" s="61"/>
    </row>
    <row r="18" spans="1:11" s="46" customFormat="1" ht="15.75" customHeight="1" x14ac:dyDescent="0.25">
      <c r="A18" s="67"/>
      <c r="B18" s="48" t="s">
        <v>9</v>
      </c>
      <c r="C18" s="48"/>
      <c r="D18" s="1"/>
      <c r="E18" s="1"/>
      <c r="F18" s="1"/>
      <c r="G18" s="1"/>
      <c r="H18" s="1"/>
      <c r="I18" s="1"/>
      <c r="J18" s="1"/>
      <c r="K18" s="61"/>
    </row>
    <row r="19" spans="1:11" s="46" customFormat="1" ht="16.5" customHeight="1" x14ac:dyDescent="0.25">
      <c r="A19" s="67"/>
      <c r="B19" s="1"/>
      <c r="C19" s="1" t="s">
        <v>5</v>
      </c>
      <c r="D19" s="250"/>
      <c r="E19" s="251"/>
      <c r="F19" s="251"/>
      <c r="G19" s="251"/>
      <c r="H19" s="251"/>
      <c r="I19" s="251"/>
      <c r="J19" s="252"/>
      <c r="K19" s="61"/>
    </row>
    <row r="20" spans="1:11" s="46" customFormat="1" ht="3.95" customHeight="1" x14ac:dyDescent="0.25">
      <c r="A20" s="67"/>
      <c r="B20" s="1"/>
      <c r="C20" s="1"/>
      <c r="D20" s="171"/>
      <c r="E20" s="171"/>
      <c r="F20" s="171"/>
      <c r="G20" s="171"/>
      <c r="H20" s="171"/>
      <c r="I20" s="171"/>
      <c r="J20" s="171"/>
      <c r="K20" s="61"/>
    </row>
    <row r="21" spans="1:11" s="46" customFormat="1" ht="15.75" customHeight="1" x14ac:dyDescent="0.25">
      <c r="A21" s="67"/>
      <c r="B21" s="1"/>
      <c r="C21" s="1" t="s">
        <v>6</v>
      </c>
      <c r="D21" s="250"/>
      <c r="E21" s="251"/>
      <c r="F21" s="251"/>
      <c r="G21" s="251"/>
      <c r="H21" s="251"/>
      <c r="I21" s="251"/>
      <c r="J21" s="252"/>
      <c r="K21" s="61"/>
    </row>
    <row r="22" spans="1:11" s="46" customFormat="1" ht="3.95" customHeight="1" x14ac:dyDescent="0.25">
      <c r="A22" s="67"/>
      <c r="B22" s="1"/>
      <c r="C22" s="1"/>
      <c r="D22" s="171"/>
      <c r="E22" s="171"/>
      <c r="F22" s="171"/>
      <c r="G22" s="171"/>
      <c r="H22" s="171"/>
      <c r="I22" s="171"/>
      <c r="J22" s="171"/>
      <c r="K22" s="61"/>
    </row>
    <row r="23" spans="1:11" s="46" customFormat="1" ht="15.75" customHeight="1" x14ac:dyDescent="0.25">
      <c r="A23" s="67"/>
      <c r="B23" s="1"/>
      <c r="C23" s="1" t="s">
        <v>7</v>
      </c>
      <c r="D23" s="250"/>
      <c r="E23" s="251"/>
      <c r="F23" s="251"/>
      <c r="G23" s="251"/>
      <c r="H23" s="251"/>
      <c r="I23" s="251"/>
      <c r="J23" s="252"/>
      <c r="K23" s="61"/>
    </row>
    <row r="24" spans="1:11" s="46" customFormat="1" ht="3.95" customHeight="1" x14ac:dyDescent="0.25">
      <c r="A24" s="67"/>
      <c r="B24" s="1"/>
      <c r="C24" s="1"/>
      <c r="D24" s="171"/>
      <c r="E24" s="171"/>
      <c r="F24" s="171"/>
      <c r="G24" s="171"/>
      <c r="H24" s="171"/>
      <c r="I24" s="171"/>
      <c r="J24" s="171"/>
      <c r="K24" s="61"/>
    </row>
    <row r="25" spans="1:11" s="46" customFormat="1" ht="15.75" customHeight="1" x14ac:dyDescent="0.25">
      <c r="A25" s="67"/>
      <c r="B25" s="1"/>
      <c r="C25" s="1" t="s">
        <v>8</v>
      </c>
      <c r="D25" s="241"/>
      <c r="E25" s="242"/>
      <c r="F25" s="242"/>
      <c r="G25" s="242"/>
      <c r="H25" s="242"/>
      <c r="I25" s="242"/>
      <c r="J25" s="243"/>
      <c r="K25" s="61"/>
    </row>
    <row r="26" spans="1:11" s="46" customFormat="1" ht="15.75" customHeight="1" x14ac:dyDescent="0.25">
      <c r="A26" s="67"/>
      <c r="B26" s="1"/>
      <c r="C26" s="1"/>
      <c r="D26" s="244"/>
      <c r="E26" s="245"/>
      <c r="F26" s="245"/>
      <c r="G26" s="245"/>
      <c r="H26" s="245"/>
      <c r="I26" s="245"/>
      <c r="J26" s="246"/>
      <c r="K26" s="61"/>
    </row>
    <row r="27" spans="1:11" s="46" customFormat="1" ht="15.75" customHeight="1" x14ac:dyDescent="0.25">
      <c r="A27" s="67"/>
      <c r="B27" s="1"/>
      <c r="C27" s="1"/>
      <c r="D27" s="247"/>
      <c r="E27" s="248"/>
      <c r="F27" s="248"/>
      <c r="G27" s="248"/>
      <c r="H27" s="248"/>
      <c r="I27" s="248"/>
      <c r="J27" s="249"/>
      <c r="K27" s="61"/>
    </row>
    <row r="28" spans="1:11" s="46" customFormat="1" ht="15.75" customHeight="1" x14ac:dyDescent="0.25">
      <c r="A28" s="70"/>
      <c r="B28" s="60"/>
      <c r="C28" s="60"/>
      <c r="D28" s="60"/>
      <c r="E28" s="60"/>
      <c r="F28" s="60"/>
      <c r="G28" s="60"/>
      <c r="H28" s="60"/>
      <c r="I28" s="60"/>
      <c r="J28" s="60"/>
      <c r="K28" s="81"/>
    </row>
    <row r="29" spans="1:11" ht="15" customHeight="1" x14ac:dyDescent="0.25"/>
    <row r="30" spans="1:11" s="46" customFormat="1" ht="15" customHeight="1" x14ac:dyDescent="0.25">
      <c r="A30"/>
      <c r="B30"/>
      <c r="C30"/>
      <c r="D30" s="40"/>
      <c r="E30"/>
      <c r="F30" s="40"/>
      <c r="G30"/>
      <c r="H30"/>
      <c r="I30"/>
      <c r="J30"/>
      <c r="K30"/>
    </row>
    <row r="31" spans="1:11" s="46" customFormat="1" ht="15" customHeight="1" x14ac:dyDescent="0.25">
      <c r="A31"/>
      <c r="B31"/>
      <c r="C31"/>
      <c r="D31" s="40"/>
      <c r="E31"/>
      <c r="F31" s="40"/>
      <c r="G31"/>
      <c r="H31"/>
      <c r="I31"/>
      <c r="J31"/>
      <c r="K31"/>
    </row>
    <row r="32" spans="1:11" s="46" customFormat="1" ht="15" customHeight="1" x14ac:dyDescent="0.25">
      <c r="A32"/>
      <c r="B32"/>
      <c r="C32"/>
      <c r="D32" s="40"/>
      <c r="E32"/>
      <c r="F32" s="40"/>
      <c r="G32"/>
      <c r="H32"/>
      <c r="I32"/>
      <c r="J32"/>
      <c r="K32"/>
    </row>
    <row r="33" spans="1:11" s="46" customFormat="1" ht="21" customHeight="1" x14ac:dyDescent="0.25">
      <c r="A33"/>
      <c r="B33"/>
      <c r="C33"/>
      <c r="D33" s="40"/>
      <c r="E33"/>
      <c r="F33" s="40"/>
      <c r="G33"/>
      <c r="H33"/>
      <c r="I33"/>
      <c r="J33"/>
      <c r="K33"/>
    </row>
    <row r="34" spans="1:11" s="46" customFormat="1" ht="17.25" customHeight="1" x14ac:dyDescent="0.25">
      <c r="A34"/>
      <c r="B34"/>
      <c r="C34"/>
      <c r="D34" s="40"/>
      <c r="E34"/>
      <c r="F34" s="40"/>
      <c r="G34"/>
      <c r="H34"/>
      <c r="I34"/>
      <c r="J34"/>
      <c r="K34"/>
    </row>
    <row r="35" spans="1:11" s="46" customFormat="1" ht="15" customHeight="1" x14ac:dyDescent="0.25">
      <c r="A35"/>
      <c r="B35"/>
      <c r="C35"/>
      <c r="D35" s="40"/>
      <c r="E35"/>
      <c r="F35" s="40"/>
      <c r="G35"/>
      <c r="H35"/>
      <c r="I35"/>
      <c r="J35"/>
      <c r="K35"/>
    </row>
    <row r="36" spans="1:11" s="46" customFormat="1" ht="15" customHeight="1" x14ac:dyDescent="0.25">
      <c r="A36"/>
      <c r="B36"/>
      <c r="C36"/>
      <c r="D36" s="40"/>
      <c r="E36"/>
      <c r="F36" s="40"/>
      <c r="G36"/>
      <c r="H36"/>
      <c r="I36"/>
      <c r="J36"/>
      <c r="K36"/>
    </row>
    <row r="37" spans="1:11" ht="15" customHeight="1" x14ac:dyDescent="0.25">
      <c r="D37" s="40"/>
      <c r="F37" s="40"/>
    </row>
    <row r="38" spans="1:11" ht="15" customHeight="1" x14ac:dyDescent="0.25">
      <c r="D38" s="40"/>
      <c r="F38" s="40"/>
    </row>
    <row r="39" spans="1:11" ht="15" customHeight="1" x14ac:dyDescent="0.25">
      <c r="D39" s="40"/>
      <c r="F39" s="40"/>
    </row>
    <row r="40" spans="1:11" ht="15" customHeight="1" x14ac:dyDescent="0.25">
      <c r="F40" s="78"/>
      <c r="H40" s="82"/>
      <c r="J40" s="82"/>
    </row>
    <row r="41" spans="1:11" ht="15" customHeight="1" x14ac:dyDescent="0.25">
      <c r="I41" s="94"/>
    </row>
    <row r="42" spans="1:11" ht="15" customHeight="1" x14ac:dyDescent="0.25">
      <c r="I42" s="78"/>
    </row>
    <row r="43" spans="1:11" ht="15" customHeight="1" x14ac:dyDescent="0.25"/>
    <row r="44" spans="1:11" ht="15" customHeight="1" x14ac:dyDescent="0.25"/>
    <row r="1103" spans="1:1" x14ac:dyDescent="0.25">
      <c r="A1103" t="b">
        <v>1</v>
      </c>
    </row>
  </sheetData>
  <sheetProtection algorithmName="SHA-512" hashValue="TgRST5b79m7D64gSBgLOEEmN7qt04pmi20p28GTm2XceniZAvonu4oebNXjCnccWkR/Cid2khzmXDRbtQlnUuQ==" saltValue="C8PX4jslj3quh36oiCOegg==" spinCount="100000" sheet="1" selectLockedCells="1"/>
  <dataConsolidate/>
  <mergeCells count="10">
    <mergeCell ref="D25:J27"/>
    <mergeCell ref="D11:J11"/>
    <mergeCell ref="B2:J2"/>
    <mergeCell ref="D4:J4"/>
    <mergeCell ref="D9:J9"/>
    <mergeCell ref="D13:J13"/>
    <mergeCell ref="D23:J23"/>
    <mergeCell ref="D19:J19"/>
    <mergeCell ref="D21:J21"/>
    <mergeCell ref="D15:J17"/>
  </mergeCells>
  <pageMargins left="0.51181102362204722" right="0.51181102362204722" top="0.74803149606299213" bottom="0.74803149606299213" header="0.31496062992125984" footer="0.31496062992125984"/>
  <pageSetup paperSize="9" fitToHeight="0" orientation="portrait" r:id="rId1"/>
  <rowBreaks count="1" manualBreakCount="1">
    <brk id="28"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Data!$M$1:$M$31</xm:f>
          </x14:formula1>
          <xm:sqref>D4:J4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FF0000"/>
    <pageSetUpPr fitToPage="1"/>
  </sheetPr>
  <dimension ref="A1:Y68"/>
  <sheetViews>
    <sheetView zoomScale="85" zoomScaleNormal="85" workbookViewId="0">
      <selection activeCell="W8" sqref="W8"/>
    </sheetView>
  </sheetViews>
  <sheetFormatPr defaultRowHeight="15" x14ac:dyDescent="0.25"/>
  <cols>
    <col min="1" max="1" width="5.42578125" customWidth="1"/>
    <col min="2" max="4" width="6.5703125" customWidth="1"/>
    <col min="5" max="5" width="57.42578125" customWidth="1"/>
    <col min="6" max="6" width="10.28515625" bestFit="1" customWidth="1"/>
    <col min="7" max="7" width="12.5703125" style="40" customWidth="1"/>
    <col min="8" max="8" width="12.7109375" style="40" hidden="1" customWidth="1"/>
    <col min="9" max="9" width="9.7109375" style="40" bestFit="1" customWidth="1"/>
    <col min="10" max="10" width="4.5703125" customWidth="1"/>
    <col min="11" max="11" width="6.28515625" customWidth="1"/>
    <col min="12" max="12" width="8.140625" bestFit="1" customWidth="1"/>
    <col min="13" max="13" width="5.7109375" customWidth="1"/>
    <col min="21" max="21" width="11.5703125" customWidth="1"/>
    <col min="24" max="25" width="9.140625" hidden="1" customWidth="1"/>
  </cols>
  <sheetData>
    <row r="1" spans="1:25" ht="68.45" customHeight="1" thickBot="1" x14ac:dyDescent="0.3">
      <c r="A1" s="434" t="s">
        <v>321</v>
      </c>
      <c r="B1" s="435"/>
      <c r="C1" s="435"/>
      <c r="D1" s="435"/>
      <c r="E1" s="435"/>
      <c r="F1" s="435"/>
      <c r="G1" s="189"/>
      <c r="H1" s="432"/>
      <c r="I1" s="433"/>
      <c r="K1" s="41"/>
      <c r="L1" s="86" t="s">
        <v>224</v>
      </c>
      <c r="M1" s="42"/>
      <c r="N1" s="43"/>
      <c r="O1" s="43"/>
      <c r="P1" s="43"/>
      <c r="Q1" s="43"/>
      <c r="R1" s="43"/>
      <c r="S1" s="43"/>
      <c r="T1" s="44"/>
      <c r="U1" s="45"/>
    </row>
    <row r="2" spans="1:25" ht="21.75" thickBot="1" x14ac:dyDescent="0.3">
      <c r="A2" s="31"/>
      <c r="B2" s="32" t="s">
        <v>62</v>
      </c>
      <c r="C2" s="32"/>
      <c r="D2" s="32"/>
      <c r="E2" s="33"/>
      <c r="F2" s="34" t="s">
        <v>144</v>
      </c>
      <c r="G2" s="35" t="s">
        <v>145</v>
      </c>
      <c r="H2" s="34" t="s">
        <v>128</v>
      </c>
      <c r="I2" s="34" t="s">
        <v>61</v>
      </c>
      <c r="K2" s="146"/>
      <c r="L2" s="256" t="s">
        <v>167</v>
      </c>
      <c r="M2" s="256"/>
      <c r="N2" s="256"/>
      <c r="O2" s="256"/>
      <c r="P2" s="256"/>
      <c r="Q2" s="256"/>
      <c r="R2" s="256"/>
      <c r="S2" s="256"/>
      <c r="T2" s="256"/>
      <c r="U2" s="257"/>
      <c r="X2">
        <v>0</v>
      </c>
      <c r="Y2" t="s">
        <v>163</v>
      </c>
    </row>
    <row r="3" spans="1:25" ht="21.75" thickBot="1" x14ac:dyDescent="0.3">
      <c r="A3" s="121"/>
      <c r="B3" s="122" t="s">
        <v>125</v>
      </c>
      <c r="C3" s="122"/>
      <c r="D3" s="431"/>
      <c r="E3" s="431"/>
      <c r="F3" s="123"/>
      <c r="G3" s="124"/>
      <c r="H3" s="125"/>
      <c r="I3" s="126"/>
      <c r="K3" s="67"/>
      <c r="L3" s="1"/>
      <c r="M3" s="1"/>
      <c r="N3" s="1"/>
      <c r="O3" s="1"/>
      <c r="P3" s="1"/>
      <c r="Q3" s="1"/>
      <c r="R3" s="1"/>
      <c r="S3" s="1"/>
      <c r="T3" s="1"/>
      <c r="U3" s="147"/>
      <c r="X3">
        <v>1</v>
      </c>
      <c r="Y3" t="s">
        <v>271</v>
      </c>
    </row>
    <row r="4" spans="1:25" ht="21" x14ac:dyDescent="0.25">
      <c r="A4" s="13"/>
      <c r="B4" s="1"/>
      <c r="C4" s="1"/>
      <c r="D4" s="1"/>
      <c r="E4" s="1"/>
      <c r="F4" s="21"/>
      <c r="G4" s="23"/>
      <c r="H4" s="25"/>
      <c r="I4" s="25"/>
      <c r="K4" s="67"/>
      <c r="L4" s="1" t="s">
        <v>88</v>
      </c>
      <c r="M4" s="1"/>
      <c r="N4" s="1"/>
      <c r="O4" s="1"/>
      <c r="P4" s="1"/>
      <c r="Q4" s="1"/>
      <c r="R4" s="1"/>
      <c r="S4" s="1"/>
      <c r="T4" s="190"/>
      <c r="U4" s="61"/>
      <c r="X4">
        <v>2</v>
      </c>
      <c r="Y4" t="s">
        <v>165</v>
      </c>
    </row>
    <row r="5" spans="1:25" ht="21" x14ac:dyDescent="0.25">
      <c r="A5" s="13"/>
      <c r="B5" s="1" t="s">
        <v>127</v>
      </c>
      <c r="C5" s="1"/>
      <c r="D5" s="1"/>
      <c r="E5" s="1"/>
      <c r="F5" s="21"/>
      <c r="G5" s="23"/>
      <c r="H5" s="25"/>
      <c r="I5" s="25"/>
      <c r="K5" s="67"/>
      <c r="L5" s="1"/>
      <c r="M5" s="1"/>
      <c r="N5" s="1"/>
      <c r="O5" s="1"/>
      <c r="P5" s="1"/>
      <c r="Q5" s="1"/>
      <c r="R5" s="1"/>
      <c r="S5" s="1"/>
      <c r="T5" s="1"/>
      <c r="U5" s="61"/>
      <c r="X5">
        <v>3</v>
      </c>
    </row>
    <row r="6" spans="1:25" ht="21" x14ac:dyDescent="0.25">
      <c r="A6" s="13"/>
      <c r="B6" s="1"/>
      <c r="C6" s="1"/>
      <c r="D6" s="1"/>
      <c r="E6" s="1"/>
      <c r="F6" s="21"/>
      <c r="G6" s="23"/>
      <c r="H6" s="25"/>
      <c r="I6" s="25"/>
      <c r="K6" s="67"/>
      <c r="L6" s="1"/>
      <c r="M6" s="1"/>
      <c r="N6" s="1"/>
      <c r="O6" s="1"/>
      <c r="P6" s="1"/>
      <c r="Q6" s="59" t="s">
        <v>91</v>
      </c>
      <c r="R6" s="1"/>
      <c r="S6" s="1"/>
      <c r="T6" s="65"/>
      <c r="U6" s="61"/>
      <c r="X6">
        <v>4</v>
      </c>
    </row>
    <row r="7" spans="1:25" ht="21" x14ac:dyDescent="0.25">
      <c r="A7" s="13"/>
      <c r="B7" s="1"/>
      <c r="C7" s="1"/>
      <c r="D7" s="1"/>
      <c r="E7" s="1"/>
      <c r="F7" s="21"/>
      <c r="G7" s="23"/>
      <c r="H7" s="25"/>
      <c r="I7" s="25"/>
      <c r="K7" s="67"/>
      <c r="L7" s="1"/>
      <c r="M7" s="1"/>
      <c r="N7" s="1"/>
      <c r="O7" s="1"/>
      <c r="P7" s="1"/>
      <c r="Q7" s="59" t="s">
        <v>90</v>
      </c>
      <c r="R7" s="1"/>
      <c r="S7" s="1"/>
      <c r="T7" s="191"/>
      <c r="U7" s="61"/>
      <c r="X7">
        <v>5</v>
      </c>
    </row>
    <row r="8" spans="1:25" ht="21.75" thickBot="1" x14ac:dyDescent="0.3">
      <c r="A8" s="13"/>
      <c r="B8" s="1"/>
      <c r="C8" s="1"/>
      <c r="D8" s="1"/>
      <c r="E8" s="1"/>
      <c r="F8" s="21"/>
      <c r="G8" s="23"/>
      <c r="H8" s="25"/>
      <c r="I8" s="25"/>
      <c r="K8" s="67"/>
      <c r="L8" s="1" t="s">
        <v>166</v>
      </c>
      <c r="M8" s="445"/>
      <c r="N8" s="446"/>
      <c r="O8" s="1"/>
      <c r="P8" s="1" t="s">
        <v>89</v>
      </c>
      <c r="Q8" s="1"/>
      <c r="R8" s="1"/>
      <c r="S8" s="447"/>
      <c r="T8" s="448"/>
      <c r="U8" s="61"/>
      <c r="X8">
        <v>6</v>
      </c>
    </row>
    <row r="9" spans="1:25" ht="21.75" thickBot="1" x14ac:dyDescent="0.3">
      <c r="A9" s="121"/>
      <c r="B9" s="122" t="s">
        <v>126</v>
      </c>
      <c r="C9" s="122"/>
      <c r="D9" s="431"/>
      <c r="E9" s="431"/>
      <c r="F9" s="123"/>
      <c r="G9" s="124"/>
      <c r="H9" s="125"/>
      <c r="I9" s="126"/>
      <c r="K9" s="70"/>
      <c r="L9" s="60"/>
      <c r="M9" s="60"/>
      <c r="N9" s="60"/>
      <c r="O9" s="60"/>
      <c r="P9" s="60"/>
      <c r="Q9" s="60"/>
      <c r="R9" s="60"/>
      <c r="S9" s="60"/>
      <c r="T9" s="60"/>
      <c r="U9" s="81"/>
      <c r="X9">
        <v>7</v>
      </c>
    </row>
    <row r="10" spans="1:25" x14ac:dyDescent="0.25">
      <c r="A10" s="13"/>
      <c r="B10" s="1"/>
      <c r="C10" s="1"/>
      <c r="D10" s="1"/>
      <c r="E10" s="1"/>
      <c r="F10" s="20"/>
      <c r="G10" s="38"/>
      <c r="H10" s="28"/>
      <c r="I10" s="25"/>
      <c r="X10">
        <v>8</v>
      </c>
    </row>
    <row r="11" spans="1:25" x14ac:dyDescent="0.25">
      <c r="A11" s="13"/>
      <c r="B11" s="1" t="s">
        <v>127</v>
      </c>
      <c r="C11" s="1"/>
      <c r="D11" s="1"/>
      <c r="E11" s="1"/>
      <c r="F11" s="21"/>
      <c r="G11" s="25"/>
      <c r="H11" s="28"/>
      <c r="I11" s="25"/>
      <c r="X11">
        <v>9</v>
      </c>
    </row>
    <row r="12" spans="1:25" x14ac:dyDescent="0.25">
      <c r="A12" s="13"/>
      <c r="B12" s="1"/>
      <c r="C12" s="1"/>
      <c r="D12" s="1"/>
      <c r="E12" s="1"/>
      <c r="F12" s="21"/>
      <c r="G12" s="25"/>
      <c r="H12" s="28"/>
      <c r="I12" s="25"/>
      <c r="X12">
        <v>10</v>
      </c>
    </row>
    <row r="13" spans="1:25" x14ac:dyDescent="0.25">
      <c r="A13" s="13"/>
      <c r="B13" s="1"/>
      <c r="C13" s="1"/>
      <c r="D13" s="1"/>
      <c r="E13" s="1"/>
      <c r="F13" s="21"/>
      <c r="G13" s="21"/>
      <c r="H13" s="1"/>
      <c r="I13" s="25"/>
    </row>
    <row r="14" spans="1:25" ht="15.75" thickBot="1" x14ac:dyDescent="0.3">
      <c r="A14" s="13"/>
      <c r="B14" s="1"/>
      <c r="C14" s="1"/>
      <c r="D14" s="1"/>
      <c r="E14" s="1"/>
      <c r="F14" s="22"/>
      <c r="G14" s="26"/>
      <c r="H14" s="28"/>
      <c r="I14" s="25"/>
    </row>
    <row r="15" spans="1:25" ht="21.75" thickBot="1" x14ac:dyDescent="0.3">
      <c r="A15" s="121"/>
      <c r="B15" s="122" t="s">
        <v>129</v>
      </c>
      <c r="C15" s="122"/>
      <c r="D15" s="431" t="s">
        <v>130</v>
      </c>
      <c r="E15" s="431"/>
      <c r="F15" s="123"/>
      <c r="G15" s="124"/>
      <c r="H15" s="125"/>
      <c r="I15" s="126"/>
      <c r="K15" s="442" t="s">
        <v>315</v>
      </c>
      <c r="L15" s="443"/>
      <c r="M15" s="443"/>
      <c r="N15" s="443"/>
      <c r="O15" s="443"/>
      <c r="P15" s="443"/>
      <c r="Q15" s="443"/>
      <c r="R15" s="443"/>
      <c r="S15" s="443"/>
      <c r="T15" s="443"/>
      <c r="U15" s="444"/>
    </row>
    <row r="16" spans="1:25" ht="15.75" thickBot="1" x14ac:dyDescent="0.3">
      <c r="A16" s="19"/>
      <c r="B16" s="17" t="s">
        <v>75</v>
      </c>
      <c r="C16" s="83"/>
      <c r="D16" s="83"/>
      <c r="E16" s="84"/>
      <c r="F16" s="20" t="b">
        <f>IF(Application!J43="Yes",TRUE,FALSE)</f>
        <v>0</v>
      </c>
      <c r="G16" s="38">
        <f>IF(F16=FALSE,0,1)</f>
        <v>0</v>
      </c>
      <c r="H16" s="38">
        <v>1</v>
      </c>
      <c r="I16" s="39">
        <f>G16*H16</f>
        <v>0</v>
      </c>
      <c r="K16" s="439"/>
      <c r="L16" s="440"/>
      <c r="M16" s="440"/>
      <c r="N16" s="440"/>
      <c r="O16" s="440"/>
      <c r="P16" s="440"/>
      <c r="Q16" s="440"/>
      <c r="R16" s="440"/>
      <c r="S16" s="440"/>
      <c r="T16" s="440"/>
      <c r="U16" s="441"/>
    </row>
    <row r="17" spans="1:21" ht="15.75" thickBot="1" x14ac:dyDescent="0.3">
      <c r="A17" s="13"/>
      <c r="B17" s="1" t="s">
        <v>209</v>
      </c>
      <c r="C17" s="5"/>
      <c r="D17" s="5"/>
      <c r="E17" s="85"/>
      <c r="F17" s="21" t="b">
        <f>IF(Application!J45&lt;&gt;"",TRUE,FALSE)</f>
        <v>0</v>
      </c>
      <c r="G17" s="25">
        <f>IF(F17=FALSE,0,1)</f>
        <v>0</v>
      </c>
      <c r="H17" s="25">
        <v>1</v>
      </c>
      <c r="I17" s="28">
        <f>G17*H17</f>
        <v>0</v>
      </c>
      <c r="K17" s="439"/>
      <c r="L17" s="440"/>
      <c r="M17" s="440"/>
      <c r="N17" s="440"/>
      <c r="O17" s="440"/>
      <c r="P17" s="440"/>
      <c r="Q17" s="440"/>
      <c r="R17" s="440"/>
      <c r="S17" s="440"/>
      <c r="T17" s="440"/>
      <c r="U17" s="441"/>
    </row>
    <row r="18" spans="1:21" ht="15.75" thickBot="1" x14ac:dyDescent="0.3">
      <c r="A18" s="13"/>
      <c r="B18" s="1" t="s">
        <v>94</v>
      </c>
      <c r="C18" s="5"/>
      <c r="D18" s="5"/>
      <c r="E18" s="85"/>
      <c r="F18" s="21" t="b">
        <f>IF(Application!J53="Yes",TRUE,FALSE)</f>
        <v>0</v>
      </c>
      <c r="G18" s="28">
        <f>IF(F18=FALSE,0,1)</f>
        <v>0</v>
      </c>
      <c r="H18" s="25">
        <v>3</v>
      </c>
      <c r="I18" s="28">
        <f>G18*H18</f>
        <v>0</v>
      </c>
      <c r="K18" s="439"/>
      <c r="L18" s="440"/>
      <c r="M18" s="440"/>
      <c r="N18" s="440"/>
      <c r="O18" s="440"/>
      <c r="P18" s="440"/>
      <c r="Q18" s="440"/>
      <c r="R18" s="440"/>
      <c r="S18" s="440"/>
      <c r="T18" s="440"/>
      <c r="U18" s="441"/>
    </row>
    <row r="19" spans="1:21" ht="15.75" thickBot="1" x14ac:dyDescent="0.3">
      <c r="A19" s="13"/>
      <c r="B19" s="1"/>
      <c r="C19" s="1"/>
      <c r="D19" s="1"/>
      <c r="E19" s="1"/>
      <c r="F19" s="21"/>
      <c r="G19" s="25"/>
      <c r="H19" s="25"/>
      <c r="I19" s="28"/>
      <c r="K19" s="439"/>
      <c r="L19" s="440"/>
      <c r="M19" s="440"/>
      <c r="N19" s="440"/>
      <c r="O19" s="440"/>
      <c r="P19" s="440"/>
      <c r="Q19" s="440"/>
      <c r="R19" s="440"/>
      <c r="S19" s="440"/>
      <c r="T19" s="440"/>
      <c r="U19" s="441"/>
    </row>
    <row r="20" spans="1:21" ht="15.75" thickBot="1" x14ac:dyDescent="0.3">
      <c r="A20" s="13"/>
      <c r="B20" s="1"/>
      <c r="C20" s="1"/>
      <c r="D20" s="1"/>
      <c r="E20" s="1"/>
      <c r="F20" s="21"/>
      <c r="G20" s="25"/>
      <c r="H20" s="25"/>
      <c r="I20" s="28"/>
      <c r="K20" s="439"/>
      <c r="L20" s="440"/>
      <c r="M20" s="440"/>
      <c r="N20" s="440"/>
      <c r="O20" s="440"/>
      <c r="P20" s="440"/>
      <c r="Q20" s="440"/>
      <c r="R20" s="440"/>
      <c r="S20" s="440"/>
      <c r="T20" s="440"/>
      <c r="U20" s="441"/>
    </row>
    <row r="21" spans="1:21" ht="15.75" thickBot="1" x14ac:dyDescent="0.3">
      <c r="A21" s="13"/>
      <c r="B21" s="1"/>
      <c r="C21" s="1"/>
      <c r="D21" s="1"/>
      <c r="E21" s="1"/>
      <c r="F21" s="21"/>
      <c r="G21" s="25"/>
      <c r="H21" s="25"/>
      <c r="I21" s="28"/>
      <c r="K21" s="439"/>
      <c r="L21" s="440"/>
      <c r="M21" s="440"/>
      <c r="N21" s="440"/>
      <c r="O21" s="440"/>
      <c r="P21" s="440"/>
      <c r="Q21" s="440"/>
      <c r="R21" s="440"/>
      <c r="S21" s="440"/>
      <c r="T21" s="440"/>
      <c r="U21" s="441"/>
    </row>
    <row r="22" spans="1:21" ht="15.75" thickBot="1" x14ac:dyDescent="0.3">
      <c r="A22" s="14"/>
      <c r="B22" s="15"/>
      <c r="C22" s="15"/>
      <c r="D22" s="15"/>
      <c r="E22" s="15"/>
      <c r="F22" s="22"/>
      <c r="G22" s="26"/>
      <c r="H22" s="26"/>
      <c r="I22" s="29"/>
      <c r="K22" s="439"/>
      <c r="L22" s="440"/>
      <c r="M22" s="440"/>
      <c r="N22" s="440"/>
      <c r="O22" s="440"/>
      <c r="P22" s="440"/>
      <c r="Q22" s="440"/>
      <c r="R22" s="440"/>
      <c r="S22" s="440"/>
      <c r="T22" s="440"/>
      <c r="U22" s="441"/>
    </row>
    <row r="23" spans="1:21" ht="21.75" thickBot="1" x14ac:dyDescent="0.3">
      <c r="A23" s="121"/>
      <c r="B23" s="122" t="s">
        <v>19</v>
      </c>
      <c r="C23" s="122"/>
      <c r="D23" s="431" t="s">
        <v>131</v>
      </c>
      <c r="E23" s="431"/>
      <c r="F23" s="123"/>
      <c r="G23" s="124"/>
      <c r="H23" s="125"/>
      <c r="I23" s="126"/>
      <c r="K23" s="442" t="s">
        <v>320</v>
      </c>
      <c r="L23" s="443"/>
      <c r="M23" s="443"/>
      <c r="N23" s="443"/>
      <c r="O23" s="443"/>
      <c r="P23" s="443"/>
      <c r="Q23" s="443"/>
      <c r="R23" s="443"/>
      <c r="S23" s="443"/>
      <c r="T23" s="443"/>
      <c r="U23" s="444"/>
    </row>
    <row r="24" spans="1:21" ht="15.75" thickBot="1" x14ac:dyDescent="0.3">
      <c r="A24" s="13"/>
      <c r="B24" s="1" t="s">
        <v>222</v>
      </c>
      <c r="C24" s="1"/>
      <c r="D24" s="1"/>
      <c r="E24" s="1"/>
      <c r="F24" s="20" t="b">
        <f>IF(Application!J71="Yes",TRUE,FALSE)</f>
        <v>0</v>
      </c>
      <c r="G24" s="38">
        <f>IF(F24=FALSE,0,1)</f>
        <v>0</v>
      </c>
      <c r="H24" s="25"/>
      <c r="I24" s="28"/>
      <c r="K24" s="439"/>
      <c r="L24" s="440"/>
      <c r="M24" s="440"/>
      <c r="N24" s="440"/>
      <c r="O24" s="440"/>
      <c r="P24" s="440"/>
      <c r="Q24" s="440"/>
      <c r="R24" s="440"/>
      <c r="S24" s="440"/>
      <c r="T24" s="440"/>
      <c r="U24" s="441"/>
    </row>
    <row r="25" spans="1:21" ht="15.75" thickBot="1" x14ac:dyDescent="0.3">
      <c r="A25" s="13"/>
      <c r="B25" s="1" t="s">
        <v>249</v>
      </c>
      <c r="C25" s="1"/>
      <c r="D25" s="1"/>
      <c r="E25" s="12"/>
      <c r="F25" s="21" t="b">
        <f>IF(Application!J83="Yes",TRUE,FALSE)</f>
        <v>0</v>
      </c>
      <c r="G25" s="25">
        <f>IF(F25=FALSE,0,1)</f>
        <v>0</v>
      </c>
      <c r="H25" s="25">
        <v>200</v>
      </c>
      <c r="I25" s="28">
        <f>(G25*H25)*G24</f>
        <v>0</v>
      </c>
      <c r="K25" s="439"/>
      <c r="L25" s="440"/>
      <c r="M25" s="440"/>
      <c r="N25" s="440"/>
      <c r="O25" s="440"/>
      <c r="P25" s="440"/>
      <c r="Q25" s="440"/>
      <c r="R25" s="440"/>
      <c r="S25" s="440"/>
      <c r="T25" s="440"/>
      <c r="U25" s="441"/>
    </row>
    <row r="26" spans="1:21" ht="15.75" thickBot="1" x14ac:dyDescent="0.3">
      <c r="A26" s="13"/>
      <c r="B26" s="1"/>
      <c r="C26" s="1"/>
      <c r="D26" s="1"/>
      <c r="E26" s="12"/>
      <c r="F26" s="21"/>
      <c r="G26" s="25"/>
      <c r="H26" s="25"/>
      <c r="I26" s="28"/>
      <c r="K26" s="439"/>
      <c r="L26" s="440"/>
      <c r="M26" s="440"/>
      <c r="N26" s="440"/>
      <c r="O26" s="440"/>
      <c r="P26" s="440"/>
      <c r="Q26" s="440"/>
      <c r="R26" s="440"/>
      <c r="S26" s="440"/>
      <c r="T26" s="440"/>
      <c r="U26" s="441"/>
    </row>
    <row r="27" spans="1:21" ht="14.45" customHeight="1" thickBot="1" x14ac:dyDescent="0.3">
      <c r="A27" s="13"/>
      <c r="B27" s="1" t="s">
        <v>218</v>
      </c>
      <c r="C27" s="1"/>
      <c r="D27" s="1"/>
      <c r="E27" s="1"/>
      <c r="F27" s="21" t="b">
        <f>IF(Application!J85="Yes",TRUE,FALSE)</f>
        <v>0</v>
      </c>
      <c r="G27" s="25">
        <f>IF(F27=FALSE,0,1)</f>
        <v>0</v>
      </c>
      <c r="H27" s="25">
        <v>50</v>
      </c>
      <c r="I27" s="28">
        <f>(G27*H27)</f>
        <v>0</v>
      </c>
      <c r="K27" s="439"/>
      <c r="L27" s="440"/>
      <c r="M27" s="440"/>
      <c r="N27" s="440"/>
      <c r="O27" s="440"/>
      <c r="P27" s="440"/>
      <c r="Q27" s="440"/>
      <c r="R27" s="440"/>
      <c r="S27" s="440"/>
      <c r="T27" s="440"/>
      <c r="U27" s="441"/>
    </row>
    <row r="28" spans="1:21" ht="15.75" thickBot="1" x14ac:dyDescent="0.3">
      <c r="A28" s="13"/>
      <c r="B28" s="1"/>
      <c r="C28" s="1"/>
      <c r="D28" s="1"/>
      <c r="E28" s="12"/>
      <c r="F28" s="21"/>
      <c r="G28" s="25"/>
      <c r="H28" s="25"/>
      <c r="I28" s="28"/>
      <c r="K28" s="439"/>
      <c r="L28" s="440"/>
      <c r="M28" s="440"/>
      <c r="N28" s="440"/>
      <c r="O28" s="440"/>
      <c r="P28" s="440"/>
      <c r="Q28" s="440"/>
      <c r="R28" s="440"/>
      <c r="S28" s="440"/>
      <c r="T28" s="440"/>
      <c r="U28" s="441"/>
    </row>
    <row r="29" spans="1:21" ht="15.75" thickBot="1" x14ac:dyDescent="0.3">
      <c r="A29" s="13"/>
      <c r="B29" s="1" t="s">
        <v>143</v>
      </c>
      <c r="C29" s="1"/>
      <c r="D29" s="1"/>
      <c r="E29" s="12"/>
      <c r="F29" s="207"/>
      <c r="G29" s="25">
        <f>F29</f>
        <v>0</v>
      </c>
      <c r="H29" s="130">
        <v>10</v>
      </c>
      <c r="I29" s="28">
        <f>G29*H29</f>
        <v>0</v>
      </c>
      <c r="K29" s="439"/>
      <c r="L29" s="440"/>
      <c r="M29" s="440"/>
      <c r="N29" s="440"/>
      <c r="O29" s="440"/>
      <c r="P29" s="440"/>
      <c r="Q29" s="440"/>
      <c r="R29" s="440"/>
      <c r="S29" s="440"/>
      <c r="T29" s="440"/>
      <c r="U29" s="441"/>
    </row>
    <row r="30" spans="1:21" ht="15.75" thickBot="1" x14ac:dyDescent="0.3">
      <c r="A30" s="13"/>
      <c r="B30" s="1"/>
      <c r="C30" s="1"/>
      <c r="D30" s="1"/>
      <c r="E30" s="12"/>
      <c r="F30" s="21"/>
      <c r="G30" s="25"/>
      <c r="H30" s="25"/>
      <c r="I30" s="28"/>
      <c r="K30" s="439"/>
      <c r="L30" s="440"/>
      <c r="M30" s="440"/>
      <c r="N30" s="440"/>
      <c r="O30" s="440"/>
      <c r="P30" s="440"/>
      <c r="Q30" s="440"/>
      <c r="R30" s="440"/>
      <c r="S30" s="440"/>
      <c r="T30" s="440"/>
      <c r="U30" s="441"/>
    </row>
    <row r="31" spans="1:21" ht="15.75" thickBot="1" x14ac:dyDescent="0.3">
      <c r="A31" s="13"/>
      <c r="B31" s="1"/>
      <c r="C31" s="1"/>
      <c r="D31" s="1"/>
      <c r="E31" s="16"/>
      <c r="F31" s="22"/>
      <c r="G31" s="26"/>
      <c r="H31" s="26"/>
      <c r="I31" s="28"/>
      <c r="K31" s="439"/>
      <c r="L31" s="440"/>
      <c r="M31" s="440"/>
      <c r="N31" s="440"/>
      <c r="O31" s="440"/>
      <c r="P31" s="440"/>
      <c r="Q31" s="440"/>
      <c r="R31" s="440"/>
      <c r="S31" s="440"/>
      <c r="T31" s="440"/>
      <c r="U31" s="441"/>
    </row>
    <row r="32" spans="1:21" ht="21.75" thickBot="1" x14ac:dyDescent="0.3">
      <c r="A32" s="121"/>
      <c r="B32" s="122" t="s">
        <v>132</v>
      </c>
      <c r="C32" s="122"/>
      <c r="D32" s="431" t="s">
        <v>135</v>
      </c>
      <c r="E32" s="431"/>
      <c r="F32" s="123"/>
      <c r="G32" s="124"/>
      <c r="H32" s="125"/>
      <c r="I32" s="126"/>
      <c r="K32" s="442" t="s">
        <v>319</v>
      </c>
      <c r="L32" s="443"/>
      <c r="M32" s="443"/>
      <c r="N32" s="443"/>
      <c r="O32" s="443"/>
      <c r="P32" s="443"/>
      <c r="Q32" s="443"/>
      <c r="R32" s="443"/>
      <c r="S32" s="443"/>
      <c r="T32" s="443"/>
      <c r="U32" s="444"/>
    </row>
    <row r="33" spans="1:21" ht="15.75" thickBot="1" x14ac:dyDescent="0.3">
      <c r="A33" s="13"/>
      <c r="B33" s="1" t="s">
        <v>142</v>
      </c>
      <c r="C33" s="1"/>
      <c r="D33" s="1"/>
      <c r="E33" s="1"/>
      <c r="F33" s="207"/>
      <c r="G33" s="23">
        <f>F33</f>
        <v>0</v>
      </c>
      <c r="H33" s="25">
        <v>5</v>
      </c>
      <c r="I33" s="38">
        <f>H33*G33</f>
        <v>0</v>
      </c>
      <c r="K33" s="439"/>
      <c r="L33" s="440"/>
      <c r="M33" s="440"/>
      <c r="N33" s="440"/>
      <c r="O33" s="440"/>
      <c r="P33" s="440"/>
      <c r="Q33" s="440"/>
      <c r="R33" s="440"/>
      <c r="S33" s="440"/>
      <c r="T33" s="440"/>
      <c r="U33" s="441"/>
    </row>
    <row r="34" spans="1:21" ht="15.75" thickBot="1" x14ac:dyDescent="0.3">
      <c r="A34" s="13"/>
      <c r="B34" s="1" t="s">
        <v>141</v>
      </c>
      <c r="C34" s="1"/>
      <c r="D34" s="1"/>
      <c r="E34" s="1"/>
      <c r="F34" s="207"/>
      <c r="G34" s="23">
        <f>F34</f>
        <v>0</v>
      </c>
      <c r="H34" s="25">
        <v>5</v>
      </c>
      <c r="I34" s="25">
        <f>H34*G34</f>
        <v>0</v>
      </c>
      <c r="K34" s="439"/>
      <c r="L34" s="440"/>
      <c r="M34" s="440"/>
      <c r="N34" s="440"/>
      <c r="O34" s="440"/>
      <c r="P34" s="440"/>
      <c r="Q34" s="440"/>
      <c r="R34" s="440"/>
      <c r="S34" s="440"/>
      <c r="T34" s="440"/>
      <c r="U34" s="441"/>
    </row>
    <row r="35" spans="1:21" ht="15.75" thickBot="1" x14ac:dyDescent="0.3">
      <c r="A35" s="13"/>
      <c r="B35" s="1"/>
      <c r="C35" s="1"/>
      <c r="D35" s="1"/>
      <c r="E35" s="1"/>
      <c r="F35" s="21"/>
      <c r="G35" s="23"/>
      <c r="H35" s="25"/>
      <c r="I35" s="26"/>
      <c r="K35" s="439"/>
      <c r="L35" s="440"/>
      <c r="M35" s="440"/>
      <c r="N35" s="440"/>
      <c r="O35" s="440"/>
      <c r="P35" s="440"/>
      <c r="Q35" s="440"/>
      <c r="R35" s="440"/>
      <c r="S35" s="440"/>
      <c r="T35" s="440"/>
      <c r="U35" s="441"/>
    </row>
    <row r="36" spans="1:21" ht="21.75" thickBot="1" x14ac:dyDescent="0.3">
      <c r="A36" s="121"/>
      <c r="B36" s="122" t="s">
        <v>134</v>
      </c>
      <c r="C36" s="122"/>
      <c r="D36" s="431" t="s">
        <v>133</v>
      </c>
      <c r="E36" s="431"/>
      <c r="F36" s="123"/>
      <c r="G36" s="124"/>
      <c r="H36" s="125"/>
      <c r="I36" s="126"/>
      <c r="K36" s="442" t="s">
        <v>318</v>
      </c>
      <c r="L36" s="443"/>
      <c r="M36" s="443"/>
      <c r="N36" s="443"/>
      <c r="O36" s="443"/>
      <c r="P36" s="443"/>
      <c r="Q36" s="443"/>
      <c r="R36" s="443"/>
      <c r="S36" s="443"/>
      <c r="T36" s="443"/>
      <c r="U36" s="444"/>
    </row>
    <row r="37" spans="1:21" ht="15.75" thickBot="1" x14ac:dyDescent="0.3">
      <c r="A37" s="13"/>
      <c r="B37" s="1"/>
      <c r="C37" s="1"/>
      <c r="D37" s="1"/>
      <c r="E37" s="1"/>
      <c r="F37" s="21"/>
      <c r="G37" s="23"/>
      <c r="H37" s="25"/>
      <c r="I37" s="38"/>
      <c r="K37" s="439"/>
      <c r="L37" s="440"/>
      <c r="M37" s="440"/>
      <c r="N37" s="440"/>
      <c r="O37" s="440"/>
      <c r="P37" s="440"/>
      <c r="Q37" s="440"/>
      <c r="R37" s="440"/>
      <c r="S37" s="440"/>
      <c r="T37" s="440"/>
      <c r="U37" s="441"/>
    </row>
    <row r="38" spans="1:21" ht="33" customHeight="1" thickBot="1" x14ac:dyDescent="0.3">
      <c r="A38" s="13"/>
      <c r="B38" s="436" t="s">
        <v>223</v>
      </c>
      <c r="C38" s="437"/>
      <c r="D38" s="437"/>
      <c r="E38" s="438"/>
      <c r="F38" s="207"/>
      <c r="G38" s="23">
        <f>F38</f>
        <v>0</v>
      </c>
      <c r="H38" s="25">
        <v>2</v>
      </c>
      <c r="I38" s="25">
        <f t="shared" ref="I38" si="0">G38*H38</f>
        <v>0</v>
      </c>
      <c r="K38" s="439"/>
      <c r="L38" s="440"/>
      <c r="M38" s="440"/>
      <c r="N38" s="440"/>
      <c r="O38" s="440"/>
      <c r="P38" s="440"/>
      <c r="Q38" s="440"/>
      <c r="R38" s="440"/>
      <c r="S38" s="440"/>
      <c r="T38" s="440"/>
      <c r="U38" s="441"/>
    </row>
    <row r="39" spans="1:21" ht="15.75" thickBot="1" x14ac:dyDescent="0.3">
      <c r="A39" s="13"/>
      <c r="B39" s="1"/>
      <c r="C39" s="1"/>
      <c r="D39" s="1"/>
      <c r="E39" s="1"/>
      <c r="F39" s="21"/>
      <c r="G39" s="23"/>
      <c r="H39" s="25"/>
      <c r="I39" s="25"/>
      <c r="K39" s="439"/>
      <c r="L39" s="440"/>
      <c r="M39" s="440"/>
      <c r="N39" s="440"/>
      <c r="O39" s="440"/>
      <c r="P39" s="440"/>
      <c r="Q39" s="440"/>
      <c r="R39" s="440"/>
      <c r="S39" s="440"/>
      <c r="T39" s="440"/>
      <c r="U39" s="441"/>
    </row>
    <row r="40" spans="1:21" ht="15.75" thickBot="1" x14ac:dyDescent="0.3">
      <c r="A40" s="13"/>
      <c r="B40" s="1"/>
      <c r="C40" s="1"/>
      <c r="D40" s="1"/>
      <c r="E40" s="1"/>
      <c r="F40" s="21"/>
      <c r="G40" s="23"/>
      <c r="H40" s="25"/>
      <c r="I40" s="26"/>
      <c r="K40" s="439"/>
      <c r="L40" s="440"/>
      <c r="M40" s="440"/>
      <c r="N40" s="440"/>
      <c r="O40" s="440"/>
      <c r="P40" s="440"/>
      <c r="Q40" s="440"/>
      <c r="R40" s="440"/>
      <c r="S40" s="440"/>
      <c r="T40" s="440"/>
      <c r="U40" s="441"/>
    </row>
    <row r="41" spans="1:21" ht="21.75" thickBot="1" x14ac:dyDescent="0.3">
      <c r="A41" s="121"/>
      <c r="B41" s="122" t="s">
        <v>20</v>
      </c>
      <c r="C41" s="122"/>
      <c r="D41" s="431" t="s">
        <v>136</v>
      </c>
      <c r="E41" s="431"/>
      <c r="F41" s="123"/>
      <c r="G41" s="124"/>
      <c r="H41" s="125"/>
      <c r="I41" s="126"/>
      <c r="K41" s="442" t="s">
        <v>317</v>
      </c>
      <c r="L41" s="443"/>
      <c r="M41" s="443"/>
      <c r="N41" s="443"/>
      <c r="O41" s="443"/>
      <c r="P41" s="443"/>
      <c r="Q41" s="443"/>
      <c r="R41" s="443"/>
      <c r="S41" s="443"/>
      <c r="T41" s="443"/>
      <c r="U41" s="444"/>
    </row>
    <row r="42" spans="1:21" ht="15.75" thickBot="1" x14ac:dyDescent="0.3">
      <c r="A42" s="19"/>
      <c r="B42" s="17"/>
      <c r="C42" s="17"/>
      <c r="D42" s="17"/>
      <c r="E42" s="18"/>
      <c r="F42" s="20"/>
      <c r="G42" s="37"/>
      <c r="H42" s="38"/>
      <c r="I42" s="38"/>
      <c r="K42" s="439"/>
      <c r="L42" s="440"/>
      <c r="M42" s="440"/>
      <c r="N42" s="440"/>
      <c r="O42" s="440"/>
      <c r="P42" s="440"/>
      <c r="Q42" s="440"/>
      <c r="R42" s="440"/>
      <c r="S42" s="440"/>
      <c r="T42" s="440"/>
      <c r="U42" s="441"/>
    </row>
    <row r="43" spans="1:21" ht="15.75" thickBot="1" x14ac:dyDescent="0.3">
      <c r="A43" s="13"/>
      <c r="B43" s="1" t="s">
        <v>219</v>
      </c>
      <c r="C43" s="1"/>
      <c r="D43" s="1"/>
      <c r="E43" s="12"/>
      <c r="F43" s="25"/>
      <c r="G43" s="25"/>
      <c r="H43" s="25"/>
      <c r="I43" s="25"/>
      <c r="K43" s="439"/>
      <c r="L43" s="440"/>
      <c r="M43" s="440"/>
      <c r="N43" s="440"/>
      <c r="O43" s="440"/>
      <c r="P43" s="440"/>
      <c r="Q43" s="440"/>
      <c r="R43" s="440"/>
      <c r="S43" s="440"/>
      <c r="T43" s="440"/>
      <c r="U43" s="441"/>
    </row>
    <row r="44" spans="1:21" ht="15.75" thickBot="1" x14ac:dyDescent="0.3">
      <c r="A44" s="13"/>
      <c r="B44" s="1"/>
      <c r="C44" s="1"/>
      <c r="D44" s="1"/>
      <c r="E44" s="12"/>
      <c r="F44" s="21"/>
      <c r="G44" s="23"/>
      <c r="H44" s="25"/>
      <c r="I44" s="25"/>
      <c r="K44" s="439"/>
      <c r="L44" s="440"/>
      <c r="M44" s="440"/>
      <c r="N44" s="440"/>
      <c r="O44" s="440"/>
      <c r="P44" s="440"/>
      <c r="Q44" s="440"/>
      <c r="R44" s="440"/>
      <c r="S44" s="440"/>
      <c r="T44" s="440"/>
      <c r="U44" s="441"/>
    </row>
    <row r="45" spans="1:21" ht="15.75" thickBot="1" x14ac:dyDescent="0.3">
      <c r="A45" s="13"/>
      <c r="B45" s="1"/>
      <c r="C45" s="1"/>
      <c r="D45" s="1"/>
      <c r="E45" s="12"/>
      <c r="F45" s="21"/>
      <c r="G45" s="23"/>
      <c r="H45" s="25"/>
      <c r="I45" s="25"/>
      <c r="K45" s="439"/>
      <c r="L45" s="440"/>
      <c r="M45" s="440"/>
      <c r="N45" s="440"/>
      <c r="O45" s="440"/>
      <c r="P45" s="440"/>
      <c r="Q45" s="440"/>
      <c r="R45" s="440"/>
      <c r="S45" s="440"/>
      <c r="T45" s="440"/>
      <c r="U45" s="441"/>
    </row>
    <row r="46" spans="1:21" ht="15.75" thickBot="1" x14ac:dyDescent="0.3">
      <c r="A46" s="14"/>
      <c r="B46" s="15"/>
      <c r="C46" s="15"/>
      <c r="D46" s="15"/>
      <c r="E46" s="16"/>
      <c r="F46" s="22"/>
      <c r="G46" s="24"/>
      <c r="H46" s="26"/>
      <c r="I46" s="26"/>
      <c r="K46" s="439"/>
      <c r="L46" s="440"/>
      <c r="M46" s="440"/>
      <c r="N46" s="440"/>
      <c r="O46" s="440"/>
      <c r="P46" s="440"/>
      <c r="Q46" s="440"/>
      <c r="R46" s="440"/>
      <c r="S46" s="440"/>
      <c r="T46" s="440"/>
      <c r="U46" s="441"/>
    </row>
    <row r="47" spans="1:21" ht="21.75" thickBot="1" x14ac:dyDescent="0.3">
      <c r="A47" s="121"/>
      <c r="B47" s="122" t="s">
        <v>21</v>
      </c>
      <c r="C47" s="122"/>
      <c r="D47" s="431" t="s">
        <v>137</v>
      </c>
      <c r="E47" s="431"/>
      <c r="F47" s="123"/>
      <c r="G47" s="124"/>
      <c r="H47" s="125"/>
      <c r="I47" s="126"/>
      <c r="K47" s="442" t="s">
        <v>316</v>
      </c>
      <c r="L47" s="443"/>
      <c r="M47" s="443"/>
      <c r="N47" s="443"/>
      <c r="O47" s="443"/>
      <c r="P47" s="443"/>
      <c r="Q47" s="443"/>
      <c r="R47" s="443"/>
      <c r="S47" s="443"/>
      <c r="T47" s="443"/>
      <c r="U47" s="444"/>
    </row>
    <row r="48" spans="1:21" ht="15.75" thickBot="1" x14ac:dyDescent="0.3">
      <c r="A48" s="13"/>
      <c r="B48" s="1" t="s">
        <v>138</v>
      </c>
      <c r="C48" s="1"/>
      <c r="D48" s="1"/>
      <c r="E48" s="12"/>
      <c r="F48" s="207"/>
      <c r="G48" s="25">
        <f t="shared" ref="G48:G49" si="1">F48</f>
        <v>0</v>
      </c>
      <c r="H48" s="25">
        <v>1</v>
      </c>
      <c r="I48" s="38">
        <f>H48*G48</f>
        <v>0</v>
      </c>
      <c r="K48" s="439"/>
      <c r="L48" s="440"/>
      <c r="M48" s="440"/>
      <c r="N48" s="440"/>
      <c r="O48" s="440"/>
      <c r="P48" s="440"/>
      <c r="Q48" s="440"/>
      <c r="R48" s="440"/>
      <c r="S48" s="440"/>
      <c r="T48" s="440"/>
      <c r="U48" s="441"/>
    </row>
    <row r="49" spans="1:21" ht="15.75" thickBot="1" x14ac:dyDescent="0.3">
      <c r="A49" s="13"/>
      <c r="B49" s="1" t="s">
        <v>139</v>
      </c>
      <c r="C49" s="1"/>
      <c r="D49" s="1"/>
      <c r="E49" s="12"/>
      <c r="F49" s="207"/>
      <c r="G49" s="25">
        <f t="shared" si="1"/>
        <v>0</v>
      </c>
      <c r="H49" s="25">
        <v>1</v>
      </c>
      <c r="I49" s="25">
        <f>H49*G49</f>
        <v>0</v>
      </c>
      <c r="K49" s="439"/>
      <c r="L49" s="440"/>
      <c r="M49" s="440"/>
      <c r="N49" s="440"/>
      <c r="O49" s="440"/>
      <c r="P49" s="440"/>
      <c r="Q49" s="440"/>
      <c r="R49" s="440"/>
      <c r="S49" s="440"/>
      <c r="T49" s="440"/>
      <c r="U49" s="441"/>
    </row>
    <row r="50" spans="1:21" ht="15.75" thickBot="1" x14ac:dyDescent="0.3">
      <c r="A50" s="13"/>
      <c r="B50" s="1"/>
      <c r="C50" s="1"/>
      <c r="D50" s="1"/>
      <c r="E50" s="12"/>
      <c r="F50" s="21"/>
      <c r="G50" s="23"/>
      <c r="H50" s="25"/>
      <c r="I50" s="25"/>
      <c r="K50" s="439"/>
      <c r="L50" s="440"/>
      <c r="M50" s="440"/>
      <c r="N50" s="440"/>
      <c r="O50" s="440"/>
      <c r="P50" s="440"/>
      <c r="Q50" s="440"/>
      <c r="R50" s="440"/>
      <c r="S50" s="440"/>
      <c r="T50" s="440"/>
      <c r="U50" s="441"/>
    </row>
    <row r="51" spans="1:21" ht="15.75" thickBot="1" x14ac:dyDescent="0.3">
      <c r="A51" s="14"/>
      <c r="B51" s="15"/>
      <c r="C51" s="15"/>
      <c r="D51" s="15"/>
      <c r="E51" s="16"/>
      <c r="F51" s="22"/>
      <c r="G51" s="24"/>
      <c r="H51" s="26"/>
      <c r="I51" s="26"/>
      <c r="K51" s="439"/>
      <c r="L51" s="440"/>
      <c r="M51" s="440"/>
      <c r="N51" s="440"/>
      <c r="O51" s="440"/>
      <c r="P51" s="440"/>
      <c r="Q51" s="440"/>
      <c r="R51" s="440"/>
      <c r="S51" s="440"/>
      <c r="T51" s="440"/>
      <c r="U51" s="441"/>
    </row>
    <row r="52" spans="1:21" ht="15.75" thickBot="1" x14ac:dyDescent="0.3">
      <c r="G52" s="27" t="s">
        <v>11</v>
      </c>
      <c r="H52" s="27"/>
      <c r="I52" s="30">
        <f>SUM(Scorecard!$I$3:$I$51)</f>
        <v>0</v>
      </c>
    </row>
    <row r="53" spans="1:21" ht="15.75" thickTop="1" x14ac:dyDescent="0.25"/>
    <row r="56" spans="1:21" x14ac:dyDescent="0.25">
      <c r="H56" s="78"/>
    </row>
    <row r="57" spans="1:21" x14ac:dyDescent="0.25">
      <c r="H57" s="78"/>
    </row>
    <row r="58" spans="1:21" x14ac:dyDescent="0.25">
      <c r="H58" s="78"/>
    </row>
    <row r="59" spans="1:21" x14ac:dyDescent="0.25">
      <c r="H59" s="78"/>
    </row>
    <row r="60" spans="1:21" x14ac:dyDescent="0.25">
      <c r="H60" s="78"/>
    </row>
    <row r="61" spans="1:21" x14ac:dyDescent="0.25">
      <c r="H61" s="78"/>
    </row>
    <row r="62" spans="1:21" x14ac:dyDescent="0.25">
      <c r="H62" s="78"/>
    </row>
    <row r="63" spans="1:21" x14ac:dyDescent="0.25">
      <c r="H63" s="78"/>
    </row>
    <row r="64" spans="1:21" x14ac:dyDescent="0.25">
      <c r="H64" s="78"/>
    </row>
    <row r="65" spans="8:8" x14ac:dyDescent="0.25">
      <c r="H65" s="78"/>
    </row>
    <row r="66" spans="8:8" x14ac:dyDescent="0.25">
      <c r="H66" s="78"/>
    </row>
    <row r="67" spans="8:8" x14ac:dyDescent="0.25">
      <c r="H67" s="78"/>
    </row>
    <row r="68" spans="8:8" x14ac:dyDescent="0.25">
      <c r="H68" s="78"/>
    </row>
  </sheetData>
  <sheetProtection selectLockedCells="1"/>
  <mergeCells count="26">
    <mergeCell ref="K48:U51"/>
    <mergeCell ref="K47:U47"/>
    <mergeCell ref="L2:U2"/>
    <mergeCell ref="M8:N8"/>
    <mergeCell ref="S8:T8"/>
    <mergeCell ref="K15:U15"/>
    <mergeCell ref="K23:U23"/>
    <mergeCell ref="K16:U22"/>
    <mergeCell ref="K24:U31"/>
    <mergeCell ref="K33:U35"/>
    <mergeCell ref="K37:U40"/>
    <mergeCell ref="K42:U46"/>
    <mergeCell ref="K32:U32"/>
    <mergeCell ref="K36:U36"/>
    <mergeCell ref="K41:U41"/>
    <mergeCell ref="D47:E47"/>
    <mergeCell ref="H1:I1"/>
    <mergeCell ref="A1:F1"/>
    <mergeCell ref="D41:E41"/>
    <mergeCell ref="D32:E32"/>
    <mergeCell ref="D36:E36"/>
    <mergeCell ref="D23:E23"/>
    <mergeCell ref="D15:E15"/>
    <mergeCell ref="D9:E9"/>
    <mergeCell ref="D3:E3"/>
    <mergeCell ref="B38:E38"/>
  </mergeCells>
  <dataValidations count="2">
    <dataValidation type="list" allowBlank="1" showInputMessage="1" showErrorMessage="1" sqref="F29 F33:F34 F38 F48:F49" xr:uid="{00000000-0002-0000-0A00-000000000000}">
      <formula1>$X$2:$X$12</formula1>
    </dataValidation>
    <dataValidation type="list" allowBlank="1" showInputMessage="1" showErrorMessage="1" sqref="T4" xr:uid="{00000000-0002-0000-0A00-000002000000}">
      <formula1>$Y$2:$Y$4</formula1>
    </dataValidation>
  </dataValidations>
  <pageMargins left="0.7" right="0.7" top="0.75" bottom="0.75" header="0.3" footer="0.3"/>
  <pageSetup paperSize="9" scale="75"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5" operator="containsText" id="{C525B550-FEEE-42B9-9BED-3D321477C415}">
            <xm:f>NOT(ISERROR(SEARCH("False",F4)))</xm:f>
            <xm:f>"False"</xm:f>
            <x14:dxf>
              <fill>
                <patternFill>
                  <bgColor rgb="FFFF6D6D"/>
                </patternFill>
              </fill>
            </x14:dxf>
          </x14:cfRule>
          <xm:sqref>F4:F8 F33:F35 F37:F40</xm:sqref>
        </x14:conditionalFormatting>
        <x14:conditionalFormatting xmlns:xm="http://schemas.microsoft.com/office/excel/2006/main">
          <x14:cfRule type="containsText" priority="11" operator="containsText" id="{225F4354-83B7-44F6-B7AE-54BF0A319F02}">
            <xm:f>NOT(ISERROR(SEARCH("False",F16)))</xm:f>
            <xm:f>"False"</xm:f>
            <x14:dxf>
              <fill>
                <patternFill>
                  <bgColor rgb="FFFF6D6D"/>
                </patternFill>
              </fill>
            </x14:dxf>
          </x14:cfRule>
          <xm:sqref>F16:F18</xm:sqref>
        </x14:conditionalFormatting>
        <x14:conditionalFormatting xmlns:xm="http://schemas.microsoft.com/office/excel/2006/main">
          <x14:cfRule type="containsText" priority="6" operator="containsText" id="{C205883B-B387-44FF-994B-D03837874C6C}">
            <xm:f>NOT(ISERROR(SEARCH("False",F24)))</xm:f>
            <xm:f>"False"</xm:f>
            <x14:dxf>
              <fill>
                <patternFill>
                  <bgColor rgb="FFFF6D6D"/>
                </patternFill>
              </fill>
            </x14:dxf>
          </x14:cfRule>
          <xm:sqref>F24:F25</xm:sqref>
        </x14:conditionalFormatting>
        <x14:conditionalFormatting xmlns:xm="http://schemas.microsoft.com/office/excel/2006/main">
          <x14:cfRule type="containsText" priority="1" operator="containsText" id="{E92459D9-A62A-4604-895F-D67660E33FF9}">
            <xm:f>NOT(ISERROR(SEARCH("False",F27)))</xm:f>
            <xm:f>"False"</xm:f>
            <x14:dxf>
              <fill>
                <patternFill>
                  <bgColor rgb="FFFF6D6D"/>
                </patternFill>
              </fill>
            </x14:dxf>
          </x14:cfRule>
          <xm:sqref>F27</xm:sqref>
        </x14:conditionalFormatting>
        <x14:conditionalFormatting xmlns:xm="http://schemas.microsoft.com/office/excel/2006/main">
          <x14:cfRule type="containsText" priority="5" operator="containsText" id="{D6AFF0F7-AEFB-4429-A320-7F011BECB40E}">
            <xm:f>NOT(ISERROR(SEARCH("False",F29)))</xm:f>
            <xm:f>"False"</xm:f>
            <x14:dxf>
              <fill>
                <patternFill>
                  <bgColor rgb="FFFF6D6D"/>
                </patternFill>
              </fill>
            </x14:dxf>
          </x14:cfRule>
          <xm:sqref>F29</xm:sqref>
        </x14:conditionalFormatting>
        <x14:conditionalFormatting xmlns:xm="http://schemas.microsoft.com/office/excel/2006/main">
          <x14:cfRule type="containsText" priority="9" operator="containsText" id="{5F2E8138-6855-46BB-B7A6-E9AA251326F7}">
            <xm:f>NOT(ISERROR(SEARCH("False",F42)))</xm:f>
            <xm:f>"False"</xm:f>
            <x14:dxf>
              <fill>
                <patternFill>
                  <bgColor rgb="FFFF6D6D"/>
                </patternFill>
              </fill>
            </x14:dxf>
          </x14:cfRule>
          <xm:sqref>F42:F46</xm:sqref>
        </x14:conditionalFormatting>
        <x14:conditionalFormatting xmlns:xm="http://schemas.microsoft.com/office/excel/2006/main">
          <x14:cfRule type="containsText" priority="10" operator="containsText" id="{5E710EF9-341F-4540-937E-F4F605B686EE}">
            <xm:f>NOT(ISERROR(SEARCH("False",F48)))</xm:f>
            <xm:f>"False"</xm:f>
            <x14:dxf>
              <fill>
                <patternFill>
                  <bgColor rgb="FFFF6D6D"/>
                </patternFill>
              </fill>
            </x14:dxf>
          </x14:cfRule>
          <xm:sqref>F48:F51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4000000}">
          <x14:formula1>
            <xm:f>Data!$R$1:$R$4</xm:f>
          </x14:formula1>
          <xm:sqref>T6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7030A0"/>
  </sheetPr>
  <dimension ref="A2:B35"/>
  <sheetViews>
    <sheetView workbookViewId="0"/>
  </sheetViews>
  <sheetFormatPr defaultRowHeight="15" x14ac:dyDescent="0.25"/>
  <cols>
    <col min="2" max="2" width="110.42578125" customWidth="1"/>
  </cols>
  <sheetData>
    <row r="2" spans="1:2" x14ac:dyDescent="0.25">
      <c r="A2" s="101" t="s">
        <v>187</v>
      </c>
    </row>
    <row r="6" spans="1:2" ht="30" x14ac:dyDescent="0.25">
      <c r="A6" s="63">
        <v>1</v>
      </c>
      <c r="B6" s="103" t="s">
        <v>232</v>
      </c>
    </row>
    <row r="8" spans="1:2" ht="30" x14ac:dyDescent="0.25">
      <c r="A8" s="63">
        <v>2</v>
      </c>
      <c r="B8" s="103" t="s">
        <v>231</v>
      </c>
    </row>
    <row r="10" spans="1:2" ht="30" x14ac:dyDescent="0.25">
      <c r="A10" s="63">
        <v>3</v>
      </c>
      <c r="B10" s="103" t="s">
        <v>234</v>
      </c>
    </row>
    <row r="12" spans="1:2" ht="45" x14ac:dyDescent="0.25">
      <c r="A12" s="63">
        <v>4</v>
      </c>
      <c r="B12" s="103" t="s">
        <v>240</v>
      </c>
    </row>
    <row r="14" spans="1:2" x14ac:dyDescent="0.25">
      <c r="A14">
        <v>5</v>
      </c>
      <c r="B14" t="s">
        <v>233</v>
      </c>
    </row>
    <row r="16" spans="1:2" x14ac:dyDescent="0.25">
      <c r="B16" s="102" t="s">
        <v>253</v>
      </c>
    </row>
    <row r="17" spans="1:2" x14ac:dyDescent="0.25">
      <c r="B17" s="102" t="s">
        <v>185</v>
      </c>
    </row>
    <row r="18" spans="1:2" x14ac:dyDescent="0.25">
      <c r="B18" s="102" t="s">
        <v>252</v>
      </c>
    </row>
    <row r="19" spans="1:2" x14ac:dyDescent="0.25">
      <c r="B19" s="102" t="s">
        <v>186</v>
      </c>
    </row>
    <row r="20" spans="1:2" x14ac:dyDescent="0.25">
      <c r="B20" s="102" t="s">
        <v>251</v>
      </c>
    </row>
    <row r="21" spans="1:2" x14ac:dyDescent="0.25">
      <c r="B21" s="102" t="s">
        <v>250</v>
      </c>
    </row>
    <row r="23" spans="1:2" ht="30" x14ac:dyDescent="0.25">
      <c r="A23" s="63">
        <v>6</v>
      </c>
      <c r="B23" s="103" t="s">
        <v>235</v>
      </c>
    </row>
    <row r="25" spans="1:2" x14ac:dyDescent="0.25">
      <c r="A25">
        <v>7</v>
      </c>
      <c r="B25" t="s">
        <v>221</v>
      </c>
    </row>
    <row r="27" spans="1:2" ht="30" x14ac:dyDescent="0.25">
      <c r="A27" s="63">
        <v>8</v>
      </c>
      <c r="B27" s="103" t="s">
        <v>237</v>
      </c>
    </row>
    <row r="29" spans="1:2" ht="30" x14ac:dyDescent="0.25">
      <c r="A29" s="63">
        <v>9</v>
      </c>
      <c r="B29" s="103" t="s">
        <v>238</v>
      </c>
    </row>
    <row r="31" spans="1:2" ht="30" x14ac:dyDescent="0.25">
      <c r="A31" s="63">
        <v>10</v>
      </c>
      <c r="B31" s="103" t="s">
        <v>236</v>
      </c>
    </row>
    <row r="33" spans="1:2" ht="30" x14ac:dyDescent="0.25">
      <c r="A33" s="63">
        <v>11</v>
      </c>
      <c r="B33" s="103" t="s">
        <v>239</v>
      </c>
    </row>
    <row r="35" spans="1:2" x14ac:dyDescent="0.25">
      <c r="A35">
        <v>12</v>
      </c>
      <c r="B35" t="s">
        <v>220</v>
      </c>
    </row>
  </sheetData>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rgb="FFFFFF00"/>
    <pageSetUpPr fitToPage="1"/>
  </sheetPr>
  <dimension ref="B1:O11"/>
  <sheetViews>
    <sheetView workbookViewId="0">
      <selection activeCell="L13" sqref="L13"/>
    </sheetView>
  </sheetViews>
  <sheetFormatPr defaultRowHeight="15" x14ac:dyDescent="0.25"/>
  <cols>
    <col min="2" max="2" width="10" customWidth="1"/>
    <col min="3" max="3" width="8.85546875" customWidth="1"/>
  </cols>
  <sheetData>
    <row r="1" spans="2:15" x14ac:dyDescent="0.25">
      <c r="B1" s="101" t="s">
        <v>171</v>
      </c>
    </row>
    <row r="4" spans="2:15" ht="49.9" customHeight="1" x14ac:dyDescent="0.25">
      <c r="B4" s="127" t="s">
        <v>226</v>
      </c>
      <c r="C4" s="452" t="s">
        <v>229</v>
      </c>
      <c r="D4" s="453"/>
      <c r="E4" s="453"/>
      <c r="F4" s="453"/>
      <c r="G4" s="453"/>
      <c r="H4" s="453"/>
      <c r="I4" s="453"/>
      <c r="J4" s="453"/>
      <c r="K4" s="453"/>
      <c r="L4" s="453"/>
      <c r="M4" s="453"/>
      <c r="N4" s="453"/>
      <c r="O4" s="128" t="s">
        <v>228</v>
      </c>
    </row>
    <row r="5" spans="2:15" ht="49.9" customHeight="1" x14ac:dyDescent="0.25">
      <c r="B5" s="127" t="s">
        <v>172</v>
      </c>
      <c r="C5" s="452" t="s">
        <v>230</v>
      </c>
      <c r="D5" s="453"/>
      <c r="E5" s="453"/>
      <c r="F5" s="453"/>
      <c r="G5" s="453"/>
      <c r="H5" s="453"/>
      <c r="I5" s="453"/>
      <c r="J5" s="453"/>
      <c r="K5" s="453"/>
      <c r="L5" s="453"/>
      <c r="M5" s="453"/>
      <c r="N5" s="453"/>
      <c r="O5" s="128" t="s">
        <v>227</v>
      </c>
    </row>
    <row r="6" spans="2:15" ht="49.9" customHeight="1" x14ac:dyDescent="0.25">
      <c r="B6" s="128" t="s">
        <v>173</v>
      </c>
      <c r="C6" s="452" t="s">
        <v>181</v>
      </c>
      <c r="D6" s="453"/>
      <c r="E6" s="453"/>
      <c r="F6" s="453"/>
      <c r="G6" s="453"/>
      <c r="H6" s="453"/>
      <c r="I6" s="453"/>
      <c r="J6" s="453"/>
      <c r="K6" s="453"/>
      <c r="L6" s="453"/>
      <c r="M6" s="453"/>
      <c r="N6" s="453"/>
      <c r="O6" s="128" t="s">
        <v>177</v>
      </c>
    </row>
    <row r="7" spans="2:15" ht="49.9" customHeight="1" x14ac:dyDescent="0.25">
      <c r="B7" s="127" t="s">
        <v>174</v>
      </c>
      <c r="C7" s="450" t="s">
        <v>182</v>
      </c>
      <c r="D7" s="451"/>
      <c r="E7" s="451"/>
      <c r="F7" s="451"/>
      <c r="G7" s="451"/>
      <c r="H7" s="451"/>
      <c r="I7" s="451"/>
      <c r="J7" s="451"/>
      <c r="K7" s="451"/>
      <c r="L7" s="451"/>
      <c r="M7" s="451"/>
      <c r="N7" s="451"/>
      <c r="O7" s="127" t="s">
        <v>178</v>
      </c>
    </row>
    <row r="8" spans="2:15" ht="49.9" customHeight="1" x14ac:dyDescent="0.25">
      <c r="B8" s="128" t="s">
        <v>175</v>
      </c>
      <c r="C8" s="450" t="s">
        <v>184</v>
      </c>
      <c r="D8" s="451"/>
      <c r="E8" s="451"/>
      <c r="F8" s="451"/>
      <c r="G8" s="451"/>
      <c r="H8" s="451"/>
      <c r="I8" s="451"/>
      <c r="J8" s="451"/>
      <c r="K8" s="451"/>
      <c r="L8" s="451"/>
      <c r="M8" s="451"/>
      <c r="N8" s="451"/>
      <c r="O8" s="127" t="s">
        <v>179</v>
      </c>
    </row>
    <row r="9" spans="2:15" ht="49.9" customHeight="1" x14ac:dyDescent="0.25">
      <c r="B9" s="129" t="s">
        <v>176</v>
      </c>
      <c r="C9" s="450" t="s">
        <v>183</v>
      </c>
      <c r="D9" s="451"/>
      <c r="E9" s="451"/>
      <c r="F9" s="451"/>
      <c r="G9" s="451"/>
      <c r="H9" s="451"/>
      <c r="I9" s="451"/>
      <c r="J9" s="451"/>
      <c r="K9" s="451"/>
      <c r="L9" s="451"/>
      <c r="M9" s="451"/>
      <c r="N9" s="451"/>
      <c r="O9" s="127" t="s">
        <v>180</v>
      </c>
    </row>
    <row r="11" spans="2:15" x14ac:dyDescent="0.25">
      <c r="H11" s="449" t="s">
        <v>337</v>
      </c>
      <c r="I11" s="449"/>
      <c r="J11" s="449"/>
      <c r="K11" s="449"/>
      <c r="L11" s="449"/>
      <c r="M11" s="449"/>
      <c r="N11" s="449"/>
      <c r="O11" s="449"/>
    </row>
  </sheetData>
  <mergeCells count="7">
    <mergeCell ref="H11:O11"/>
    <mergeCell ref="C9:N9"/>
    <mergeCell ref="C4:N4"/>
    <mergeCell ref="C5:N5"/>
    <mergeCell ref="C6:N6"/>
    <mergeCell ref="C7:N7"/>
    <mergeCell ref="C8:N8"/>
  </mergeCells>
  <pageMargins left="0.7" right="0.7" top="0.75" bottom="0.75" header="0.3" footer="0.3"/>
  <pageSetup paperSize="9" scale="97" orientation="landscape" r:id="rId1"/>
  <ignoredErrors>
    <ignoredError sqref="O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X1111"/>
  <sheetViews>
    <sheetView topLeftCell="A123" workbookViewId="0">
      <selection activeCell="K142" sqref="K142"/>
    </sheetView>
  </sheetViews>
  <sheetFormatPr defaultRowHeight="15" x14ac:dyDescent="0.25"/>
  <cols>
    <col min="1" max="1" width="6.140625" bestFit="1" customWidth="1"/>
    <col min="2" max="2" width="19.140625" bestFit="1" customWidth="1"/>
    <col min="3" max="3" width="14.28515625" bestFit="1" customWidth="1"/>
    <col min="4" max="4" width="13.42578125" customWidth="1"/>
    <col min="5" max="5" width="16.28515625" customWidth="1"/>
    <col min="6" max="6" width="7.42578125" bestFit="1" customWidth="1"/>
    <col min="7" max="7" width="14.7109375" bestFit="1" customWidth="1"/>
    <col min="8" max="8" width="11.28515625" bestFit="1" customWidth="1"/>
    <col min="9" max="9" width="14.28515625" bestFit="1" customWidth="1"/>
    <col min="10" max="10" width="5.7109375" bestFit="1" customWidth="1"/>
    <col min="11" max="11" width="5" bestFit="1" customWidth="1"/>
    <col min="12" max="12" width="5.7109375" bestFit="1" customWidth="1"/>
    <col min="15" max="15" width="14.7109375" bestFit="1" customWidth="1"/>
  </cols>
  <sheetData>
    <row r="1" spans="1:24" x14ac:dyDescent="0.25">
      <c r="A1" t="s">
        <v>0</v>
      </c>
      <c r="B1" t="s">
        <v>146</v>
      </c>
      <c r="C1" s="205" t="s">
        <v>277</v>
      </c>
      <c r="D1" t="s">
        <v>22</v>
      </c>
      <c r="E1" t="s">
        <v>23</v>
      </c>
      <c r="F1" t="s">
        <v>24</v>
      </c>
      <c r="G1" t="s">
        <v>28</v>
      </c>
      <c r="H1" t="s">
        <v>153</v>
      </c>
      <c r="I1" s="36" t="s">
        <v>155</v>
      </c>
      <c r="J1" t="s">
        <v>1</v>
      </c>
      <c r="K1">
        <v>0</v>
      </c>
      <c r="L1">
        <v>600</v>
      </c>
      <c r="M1" t="s">
        <v>35</v>
      </c>
      <c r="N1" t="s">
        <v>23</v>
      </c>
      <c r="O1" t="s">
        <v>63</v>
      </c>
      <c r="P1">
        <v>10</v>
      </c>
      <c r="R1" t="s">
        <v>163</v>
      </c>
      <c r="T1" t="s">
        <v>191</v>
      </c>
      <c r="W1" t="s">
        <v>278</v>
      </c>
      <c r="X1" t="s">
        <v>267</v>
      </c>
    </row>
    <row r="2" spans="1:24" ht="18.75" x14ac:dyDescent="0.3">
      <c r="A2" t="s">
        <v>1</v>
      </c>
      <c r="B2" t="s">
        <v>147</v>
      </c>
      <c r="C2" t="s">
        <v>111</v>
      </c>
      <c r="D2" t="s">
        <v>58</v>
      </c>
      <c r="E2" t="s">
        <v>123</v>
      </c>
      <c r="F2" t="s">
        <v>25</v>
      </c>
      <c r="G2" t="s">
        <v>29</v>
      </c>
      <c r="H2" t="s">
        <v>154</v>
      </c>
      <c r="I2" s="36" t="s">
        <v>156</v>
      </c>
      <c r="J2" s="206" t="s">
        <v>280</v>
      </c>
      <c r="K2">
        <v>1</v>
      </c>
      <c r="L2">
        <v>400</v>
      </c>
      <c r="M2" t="s">
        <v>36</v>
      </c>
      <c r="N2" t="s">
        <v>34</v>
      </c>
      <c r="O2" t="s">
        <v>64</v>
      </c>
      <c r="P2">
        <v>20</v>
      </c>
      <c r="R2" t="s">
        <v>164</v>
      </c>
      <c r="T2" t="s">
        <v>310</v>
      </c>
      <c r="W2" t="s">
        <v>262</v>
      </c>
      <c r="X2" t="s">
        <v>268</v>
      </c>
    </row>
    <row r="3" spans="1:24" x14ac:dyDescent="0.25">
      <c r="A3" t="s">
        <v>278</v>
      </c>
      <c r="B3" t="s">
        <v>148</v>
      </c>
      <c r="C3" t="s">
        <v>112</v>
      </c>
      <c r="D3" t="s">
        <v>278</v>
      </c>
      <c r="E3" t="s">
        <v>31</v>
      </c>
      <c r="F3" t="s">
        <v>26</v>
      </c>
      <c r="G3" t="s">
        <v>30</v>
      </c>
      <c r="K3">
        <v>2</v>
      </c>
      <c r="L3">
        <v>250</v>
      </c>
      <c r="M3" t="s">
        <v>37</v>
      </c>
      <c r="O3" t="s">
        <v>65</v>
      </c>
      <c r="P3">
        <v>30</v>
      </c>
      <c r="R3" t="s">
        <v>165</v>
      </c>
      <c r="T3" t="s">
        <v>311</v>
      </c>
      <c r="W3" t="s">
        <v>263</v>
      </c>
      <c r="X3" t="s">
        <v>269</v>
      </c>
    </row>
    <row r="4" spans="1:24" x14ac:dyDescent="0.25">
      <c r="B4" t="s">
        <v>276</v>
      </c>
      <c r="C4" t="s">
        <v>113</v>
      </c>
      <c r="E4" t="s">
        <v>124</v>
      </c>
      <c r="F4" t="s">
        <v>27</v>
      </c>
      <c r="G4" t="s">
        <v>60</v>
      </c>
      <c r="K4">
        <v>3</v>
      </c>
      <c r="L4">
        <v>150</v>
      </c>
      <c r="M4" t="s">
        <v>323</v>
      </c>
      <c r="O4" t="s">
        <v>66</v>
      </c>
      <c r="P4">
        <v>40</v>
      </c>
      <c r="T4" t="s">
        <v>312</v>
      </c>
      <c r="W4" t="s">
        <v>256</v>
      </c>
      <c r="X4" t="s">
        <v>270</v>
      </c>
    </row>
    <row r="5" spans="1:24" x14ac:dyDescent="0.25">
      <c r="A5" t="s">
        <v>32</v>
      </c>
      <c r="B5" t="s">
        <v>281</v>
      </c>
      <c r="C5" t="s">
        <v>114</v>
      </c>
      <c r="E5" t="s">
        <v>34</v>
      </c>
      <c r="G5" t="s">
        <v>59</v>
      </c>
      <c r="K5">
        <v>4</v>
      </c>
      <c r="L5">
        <v>180</v>
      </c>
      <c r="M5" t="s">
        <v>324</v>
      </c>
      <c r="O5" t="s">
        <v>67</v>
      </c>
      <c r="P5">
        <v>50</v>
      </c>
      <c r="T5" t="s">
        <v>192</v>
      </c>
      <c r="W5" t="s">
        <v>261</v>
      </c>
    </row>
    <row r="6" spans="1:24" x14ac:dyDescent="0.25">
      <c r="A6" t="s">
        <v>33</v>
      </c>
      <c r="C6" t="s">
        <v>115</v>
      </c>
      <c r="E6" t="s">
        <v>278</v>
      </c>
      <c r="K6">
        <v>5</v>
      </c>
      <c r="L6">
        <v>135</v>
      </c>
      <c r="M6" t="s">
        <v>38</v>
      </c>
      <c r="P6">
        <v>60</v>
      </c>
      <c r="T6" t="s">
        <v>193</v>
      </c>
      <c r="W6" t="s">
        <v>257</v>
      </c>
    </row>
    <row r="7" spans="1:24" x14ac:dyDescent="0.25">
      <c r="C7" t="s">
        <v>116</v>
      </c>
      <c r="K7">
        <v>6</v>
      </c>
      <c r="L7">
        <v>100</v>
      </c>
      <c r="M7" t="s">
        <v>328</v>
      </c>
      <c r="P7">
        <v>70</v>
      </c>
      <c r="T7" t="s">
        <v>194</v>
      </c>
      <c r="W7" t="s">
        <v>258</v>
      </c>
    </row>
    <row r="8" spans="1:24" x14ac:dyDescent="0.25">
      <c r="C8" t="s">
        <v>68</v>
      </c>
      <c r="K8">
        <v>7</v>
      </c>
      <c r="L8">
        <v>90</v>
      </c>
      <c r="M8" t="s">
        <v>329</v>
      </c>
      <c r="P8">
        <v>80</v>
      </c>
      <c r="T8" t="s">
        <v>195</v>
      </c>
      <c r="W8" t="s">
        <v>259</v>
      </c>
    </row>
    <row r="9" spans="1:24" x14ac:dyDescent="0.25">
      <c r="A9" t="s">
        <v>0</v>
      </c>
      <c r="C9" t="s">
        <v>69</v>
      </c>
      <c r="K9">
        <v>8</v>
      </c>
      <c r="L9">
        <v>70</v>
      </c>
      <c r="M9" t="s">
        <v>335</v>
      </c>
      <c r="P9">
        <v>90</v>
      </c>
      <c r="T9" t="s">
        <v>196</v>
      </c>
      <c r="W9" t="s">
        <v>264</v>
      </c>
    </row>
    <row r="10" spans="1:24" x14ac:dyDescent="0.25">
      <c r="A10" t="s">
        <v>1</v>
      </c>
      <c r="C10" t="s">
        <v>70</v>
      </c>
      <c r="K10">
        <v>9</v>
      </c>
      <c r="L10">
        <v>55</v>
      </c>
      <c r="M10" t="s">
        <v>325</v>
      </c>
      <c r="P10">
        <v>100</v>
      </c>
      <c r="W10" t="s">
        <v>260</v>
      </c>
    </row>
    <row r="11" spans="1:24" x14ac:dyDescent="0.25">
      <c r="A11" t="s">
        <v>280</v>
      </c>
      <c r="C11" t="s">
        <v>71</v>
      </c>
      <c r="K11">
        <v>10</v>
      </c>
      <c r="L11" t="s">
        <v>34</v>
      </c>
      <c r="M11" t="s">
        <v>326</v>
      </c>
      <c r="P11">
        <v>110</v>
      </c>
      <c r="W11" t="s">
        <v>265</v>
      </c>
    </row>
    <row r="12" spans="1:24" x14ac:dyDescent="0.25">
      <c r="C12" t="s">
        <v>72</v>
      </c>
      <c r="K12">
        <v>11</v>
      </c>
      <c r="M12" t="s">
        <v>39</v>
      </c>
      <c r="P12">
        <v>120</v>
      </c>
    </row>
    <row r="13" spans="1:24" x14ac:dyDescent="0.25">
      <c r="C13" t="s">
        <v>73</v>
      </c>
      <c r="K13">
        <v>12</v>
      </c>
      <c r="M13" t="s">
        <v>40</v>
      </c>
    </row>
    <row r="14" spans="1:24" x14ac:dyDescent="0.25">
      <c r="C14" t="s">
        <v>117</v>
      </c>
      <c r="K14">
        <v>13</v>
      </c>
      <c r="M14" t="s">
        <v>41</v>
      </c>
    </row>
    <row r="15" spans="1:24" x14ac:dyDescent="0.25">
      <c r="C15" t="s">
        <v>118</v>
      </c>
      <c r="K15">
        <v>14</v>
      </c>
      <c r="M15" t="s">
        <v>42</v>
      </c>
    </row>
    <row r="16" spans="1:24" x14ac:dyDescent="0.25">
      <c r="C16" t="s">
        <v>119</v>
      </c>
      <c r="K16">
        <v>15</v>
      </c>
      <c r="M16" t="s">
        <v>43</v>
      </c>
    </row>
    <row r="17" spans="3:13" x14ac:dyDescent="0.25">
      <c r="C17" t="s">
        <v>120</v>
      </c>
      <c r="K17">
        <v>16</v>
      </c>
      <c r="M17" t="s">
        <v>44</v>
      </c>
    </row>
    <row r="18" spans="3:13" x14ac:dyDescent="0.25">
      <c r="C18" t="s">
        <v>121</v>
      </c>
      <c r="K18">
        <v>17</v>
      </c>
      <c r="M18" t="s">
        <v>45</v>
      </c>
    </row>
    <row r="19" spans="3:13" x14ac:dyDescent="0.25">
      <c r="C19" t="s">
        <v>122</v>
      </c>
      <c r="K19">
        <v>18</v>
      </c>
      <c r="M19" t="s">
        <v>46</v>
      </c>
    </row>
    <row r="20" spans="3:13" x14ac:dyDescent="0.25">
      <c r="C20" t="s">
        <v>18</v>
      </c>
      <c r="K20">
        <v>19</v>
      </c>
      <c r="M20" t="s">
        <v>47</v>
      </c>
    </row>
    <row r="21" spans="3:13" x14ac:dyDescent="0.25">
      <c r="C21" t="s">
        <v>14</v>
      </c>
      <c r="K21">
        <v>20</v>
      </c>
      <c r="M21" t="s">
        <v>48</v>
      </c>
    </row>
    <row r="22" spans="3:13" x14ac:dyDescent="0.25">
      <c r="C22" t="s">
        <v>15</v>
      </c>
      <c r="K22">
        <v>21</v>
      </c>
      <c r="M22" t="s">
        <v>49</v>
      </c>
    </row>
    <row r="23" spans="3:13" x14ac:dyDescent="0.25">
      <c r="C23" t="s">
        <v>12</v>
      </c>
      <c r="K23">
        <v>22</v>
      </c>
      <c r="M23" t="s">
        <v>50</v>
      </c>
    </row>
    <row r="24" spans="3:13" x14ac:dyDescent="0.25">
      <c r="C24" t="s">
        <v>16</v>
      </c>
      <c r="K24">
        <v>23</v>
      </c>
      <c r="M24" t="s">
        <v>51</v>
      </c>
    </row>
    <row r="25" spans="3:13" x14ac:dyDescent="0.25">
      <c r="C25" t="s">
        <v>17</v>
      </c>
      <c r="K25">
        <v>24</v>
      </c>
      <c r="M25" t="s">
        <v>52</v>
      </c>
    </row>
    <row r="26" spans="3:13" x14ac:dyDescent="0.25">
      <c r="K26">
        <v>25</v>
      </c>
      <c r="M26" t="s">
        <v>327</v>
      </c>
    </row>
    <row r="27" spans="3:13" x14ac:dyDescent="0.25">
      <c r="K27">
        <v>26</v>
      </c>
      <c r="M27" t="s">
        <v>53</v>
      </c>
    </row>
    <row r="28" spans="3:13" x14ac:dyDescent="0.25">
      <c r="K28">
        <v>27</v>
      </c>
      <c r="M28" t="s">
        <v>54</v>
      </c>
    </row>
    <row r="29" spans="3:13" x14ac:dyDescent="0.25">
      <c r="K29">
        <v>28</v>
      </c>
      <c r="M29" t="s">
        <v>55</v>
      </c>
    </row>
    <row r="30" spans="3:13" x14ac:dyDescent="0.25">
      <c r="K30">
        <v>29</v>
      </c>
      <c r="M30" t="s">
        <v>56</v>
      </c>
    </row>
    <row r="31" spans="3:13" x14ac:dyDescent="0.25">
      <c r="K31">
        <v>30</v>
      </c>
      <c r="M31" t="s">
        <v>57</v>
      </c>
    </row>
    <row r="32" spans="3:13" x14ac:dyDescent="0.25">
      <c r="K32">
        <v>31</v>
      </c>
    </row>
    <row r="33" spans="11:11" x14ac:dyDescent="0.25">
      <c r="K33">
        <v>32</v>
      </c>
    </row>
    <row r="34" spans="11:11" x14ac:dyDescent="0.25">
      <c r="K34">
        <v>33</v>
      </c>
    </row>
    <row r="35" spans="11:11" x14ac:dyDescent="0.25">
      <c r="K35">
        <v>34</v>
      </c>
    </row>
    <row r="36" spans="11:11" x14ac:dyDescent="0.25">
      <c r="K36">
        <v>35</v>
      </c>
    </row>
    <row r="37" spans="11:11" x14ac:dyDescent="0.25">
      <c r="K37">
        <v>36</v>
      </c>
    </row>
    <row r="38" spans="11:11" x14ac:dyDescent="0.25">
      <c r="K38">
        <v>37</v>
      </c>
    </row>
    <row r="39" spans="11:11" x14ac:dyDescent="0.25">
      <c r="K39">
        <v>38</v>
      </c>
    </row>
    <row r="40" spans="11:11" x14ac:dyDescent="0.25">
      <c r="K40">
        <v>39</v>
      </c>
    </row>
    <row r="41" spans="11:11" x14ac:dyDescent="0.25">
      <c r="K41">
        <v>40</v>
      </c>
    </row>
    <row r="42" spans="11:11" x14ac:dyDescent="0.25">
      <c r="K42">
        <v>41</v>
      </c>
    </row>
    <row r="43" spans="11:11" x14ac:dyDescent="0.25">
      <c r="K43">
        <v>42</v>
      </c>
    </row>
    <row r="44" spans="11:11" x14ac:dyDescent="0.25">
      <c r="K44">
        <v>43</v>
      </c>
    </row>
    <row r="45" spans="11:11" x14ac:dyDescent="0.25">
      <c r="K45">
        <v>44</v>
      </c>
    </row>
    <row r="46" spans="11:11" x14ac:dyDescent="0.25">
      <c r="K46">
        <v>45</v>
      </c>
    </row>
    <row r="47" spans="11:11" x14ac:dyDescent="0.25">
      <c r="K47">
        <v>46</v>
      </c>
    </row>
    <row r="48" spans="11:11" x14ac:dyDescent="0.25">
      <c r="K48">
        <v>47</v>
      </c>
    </row>
    <row r="49" spans="11:11" x14ac:dyDescent="0.25">
      <c r="K49">
        <v>48</v>
      </c>
    </row>
    <row r="50" spans="11:11" x14ac:dyDescent="0.25">
      <c r="K50">
        <v>49</v>
      </c>
    </row>
    <row r="51" spans="11:11" x14ac:dyDescent="0.25">
      <c r="K51">
        <v>50</v>
      </c>
    </row>
    <row r="52" spans="11:11" x14ac:dyDescent="0.25">
      <c r="K52">
        <v>51</v>
      </c>
    </row>
    <row r="53" spans="11:11" x14ac:dyDescent="0.25">
      <c r="K53">
        <v>52</v>
      </c>
    </row>
    <row r="54" spans="11:11" x14ac:dyDescent="0.25">
      <c r="K54">
        <v>53</v>
      </c>
    </row>
    <row r="55" spans="11:11" x14ac:dyDescent="0.25">
      <c r="K55">
        <v>54</v>
      </c>
    </row>
    <row r="56" spans="11:11" x14ac:dyDescent="0.25">
      <c r="K56">
        <v>55</v>
      </c>
    </row>
    <row r="57" spans="11:11" x14ac:dyDescent="0.25">
      <c r="K57">
        <v>56</v>
      </c>
    </row>
    <row r="58" spans="11:11" x14ac:dyDescent="0.25">
      <c r="K58">
        <v>57</v>
      </c>
    </row>
    <row r="59" spans="11:11" x14ac:dyDescent="0.25">
      <c r="K59">
        <v>58</v>
      </c>
    </row>
    <row r="60" spans="11:11" x14ac:dyDescent="0.25">
      <c r="K60">
        <v>59</v>
      </c>
    </row>
    <row r="61" spans="11:11" x14ac:dyDescent="0.25">
      <c r="K61">
        <v>60</v>
      </c>
    </row>
    <row r="62" spans="11:11" x14ac:dyDescent="0.25">
      <c r="K62">
        <v>61</v>
      </c>
    </row>
    <row r="63" spans="11:11" x14ac:dyDescent="0.25">
      <c r="K63">
        <v>62</v>
      </c>
    </row>
    <row r="64" spans="11:11" x14ac:dyDescent="0.25">
      <c r="K64">
        <v>63</v>
      </c>
    </row>
    <row r="65" spans="11:11" x14ac:dyDescent="0.25">
      <c r="K65">
        <v>64</v>
      </c>
    </row>
    <row r="66" spans="11:11" x14ac:dyDescent="0.25">
      <c r="K66">
        <v>65</v>
      </c>
    </row>
    <row r="67" spans="11:11" x14ac:dyDescent="0.25">
      <c r="K67">
        <v>66</v>
      </c>
    </row>
    <row r="68" spans="11:11" x14ac:dyDescent="0.25">
      <c r="K68">
        <v>67</v>
      </c>
    </row>
    <row r="69" spans="11:11" x14ac:dyDescent="0.25">
      <c r="K69">
        <v>68</v>
      </c>
    </row>
    <row r="70" spans="11:11" x14ac:dyDescent="0.25">
      <c r="K70">
        <v>69</v>
      </c>
    </row>
    <row r="71" spans="11:11" x14ac:dyDescent="0.25">
      <c r="K71">
        <v>70</v>
      </c>
    </row>
    <row r="72" spans="11:11" x14ac:dyDescent="0.25">
      <c r="K72">
        <v>71</v>
      </c>
    </row>
    <row r="73" spans="11:11" x14ac:dyDescent="0.25">
      <c r="K73">
        <v>72</v>
      </c>
    </row>
    <row r="74" spans="11:11" x14ac:dyDescent="0.25">
      <c r="K74">
        <v>73</v>
      </c>
    </row>
    <row r="75" spans="11:11" x14ac:dyDescent="0.25">
      <c r="K75">
        <v>74</v>
      </c>
    </row>
    <row r="76" spans="11:11" x14ac:dyDescent="0.25">
      <c r="K76">
        <v>75</v>
      </c>
    </row>
    <row r="77" spans="11:11" x14ac:dyDescent="0.25">
      <c r="K77">
        <v>76</v>
      </c>
    </row>
    <row r="78" spans="11:11" x14ac:dyDescent="0.25">
      <c r="K78">
        <v>77</v>
      </c>
    </row>
    <row r="79" spans="11:11" x14ac:dyDescent="0.25">
      <c r="K79">
        <v>78</v>
      </c>
    </row>
    <row r="80" spans="11:11" x14ac:dyDescent="0.25">
      <c r="K80">
        <v>79</v>
      </c>
    </row>
    <row r="81" spans="11:11" x14ac:dyDescent="0.25">
      <c r="K81">
        <v>80</v>
      </c>
    </row>
    <row r="82" spans="11:11" x14ac:dyDescent="0.25">
      <c r="K82">
        <v>81</v>
      </c>
    </row>
    <row r="83" spans="11:11" x14ac:dyDescent="0.25">
      <c r="K83">
        <v>82</v>
      </c>
    </row>
    <row r="84" spans="11:11" x14ac:dyDescent="0.25">
      <c r="K84">
        <v>83</v>
      </c>
    </row>
    <row r="85" spans="11:11" x14ac:dyDescent="0.25">
      <c r="K85">
        <v>84</v>
      </c>
    </row>
    <row r="86" spans="11:11" x14ac:dyDescent="0.25">
      <c r="K86">
        <v>85</v>
      </c>
    </row>
    <row r="87" spans="11:11" x14ac:dyDescent="0.25">
      <c r="K87">
        <v>86</v>
      </c>
    </row>
    <row r="88" spans="11:11" x14ac:dyDescent="0.25">
      <c r="K88">
        <v>87</v>
      </c>
    </row>
    <row r="89" spans="11:11" x14ac:dyDescent="0.25">
      <c r="K89">
        <v>88</v>
      </c>
    </row>
    <row r="90" spans="11:11" x14ac:dyDescent="0.25">
      <c r="K90">
        <v>89</v>
      </c>
    </row>
    <row r="91" spans="11:11" x14ac:dyDescent="0.25">
      <c r="K91">
        <v>90</v>
      </c>
    </row>
    <row r="92" spans="11:11" x14ac:dyDescent="0.25">
      <c r="K92">
        <v>91</v>
      </c>
    </row>
    <row r="93" spans="11:11" x14ac:dyDescent="0.25">
      <c r="K93">
        <v>92</v>
      </c>
    </row>
    <row r="94" spans="11:11" x14ac:dyDescent="0.25">
      <c r="K94">
        <v>93</v>
      </c>
    </row>
    <row r="95" spans="11:11" x14ac:dyDescent="0.25">
      <c r="K95">
        <v>94</v>
      </c>
    </row>
    <row r="96" spans="11:11" x14ac:dyDescent="0.25">
      <c r="K96">
        <v>95</v>
      </c>
    </row>
    <row r="97" spans="11:11" x14ac:dyDescent="0.25">
      <c r="K97">
        <v>96</v>
      </c>
    </row>
    <row r="98" spans="11:11" x14ac:dyDescent="0.25">
      <c r="K98">
        <v>97</v>
      </c>
    </row>
    <row r="99" spans="11:11" x14ac:dyDescent="0.25">
      <c r="K99">
        <v>98</v>
      </c>
    </row>
    <row r="100" spans="11:11" x14ac:dyDescent="0.25">
      <c r="K100">
        <v>99</v>
      </c>
    </row>
    <row r="101" spans="11:11" x14ac:dyDescent="0.25">
      <c r="K101">
        <v>100</v>
      </c>
    </row>
    <row r="102" spans="11:11" x14ac:dyDescent="0.25">
      <c r="K102">
        <v>101</v>
      </c>
    </row>
    <row r="103" spans="11:11" x14ac:dyDescent="0.25">
      <c r="K103">
        <v>102</v>
      </c>
    </row>
    <row r="104" spans="11:11" x14ac:dyDescent="0.25">
      <c r="K104">
        <v>103</v>
      </c>
    </row>
    <row r="105" spans="11:11" x14ac:dyDescent="0.25">
      <c r="K105">
        <v>104</v>
      </c>
    </row>
    <row r="106" spans="11:11" x14ac:dyDescent="0.25">
      <c r="K106">
        <v>105</v>
      </c>
    </row>
    <row r="107" spans="11:11" x14ac:dyDescent="0.25">
      <c r="K107">
        <v>106</v>
      </c>
    </row>
    <row r="108" spans="11:11" x14ac:dyDescent="0.25">
      <c r="K108">
        <v>107</v>
      </c>
    </row>
    <row r="109" spans="11:11" x14ac:dyDescent="0.25">
      <c r="K109">
        <v>108</v>
      </c>
    </row>
    <row r="110" spans="11:11" x14ac:dyDescent="0.25">
      <c r="K110">
        <v>109</v>
      </c>
    </row>
    <row r="111" spans="11:11" x14ac:dyDescent="0.25">
      <c r="K111">
        <v>110</v>
      </c>
    </row>
    <row r="112" spans="11:11" x14ac:dyDescent="0.25">
      <c r="K112">
        <v>111</v>
      </c>
    </row>
    <row r="113" spans="11:11" x14ac:dyDescent="0.25">
      <c r="K113">
        <v>112</v>
      </c>
    </row>
    <row r="114" spans="11:11" x14ac:dyDescent="0.25">
      <c r="K114">
        <v>113</v>
      </c>
    </row>
    <row r="115" spans="11:11" x14ac:dyDescent="0.25">
      <c r="K115">
        <v>114</v>
      </c>
    </row>
    <row r="116" spans="11:11" x14ac:dyDescent="0.25">
      <c r="K116">
        <v>115</v>
      </c>
    </row>
    <row r="117" spans="11:11" x14ac:dyDescent="0.25">
      <c r="K117">
        <v>116</v>
      </c>
    </row>
    <row r="118" spans="11:11" x14ac:dyDescent="0.25">
      <c r="K118">
        <v>117</v>
      </c>
    </row>
    <row r="119" spans="11:11" x14ac:dyDescent="0.25">
      <c r="K119">
        <v>118</v>
      </c>
    </row>
    <row r="120" spans="11:11" x14ac:dyDescent="0.25">
      <c r="K120">
        <v>119</v>
      </c>
    </row>
    <row r="121" spans="11:11" x14ac:dyDescent="0.25">
      <c r="K121">
        <v>120</v>
      </c>
    </row>
    <row r="122" spans="11:11" x14ac:dyDescent="0.25">
      <c r="K122">
        <v>121</v>
      </c>
    </row>
    <row r="123" spans="11:11" x14ac:dyDescent="0.25">
      <c r="K123">
        <v>122</v>
      </c>
    </row>
    <row r="124" spans="11:11" x14ac:dyDescent="0.25">
      <c r="K124">
        <v>123</v>
      </c>
    </row>
    <row r="125" spans="11:11" x14ac:dyDescent="0.25">
      <c r="K125">
        <v>124</v>
      </c>
    </row>
    <row r="126" spans="11:11" x14ac:dyDescent="0.25">
      <c r="K126">
        <v>125</v>
      </c>
    </row>
    <row r="127" spans="11:11" x14ac:dyDescent="0.25">
      <c r="K127">
        <v>126</v>
      </c>
    </row>
    <row r="128" spans="11:11" x14ac:dyDescent="0.25">
      <c r="K128">
        <v>127</v>
      </c>
    </row>
    <row r="129" spans="11:11" x14ac:dyDescent="0.25">
      <c r="K129">
        <v>128</v>
      </c>
    </row>
    <row r="130" spans="11:11" x14ac:dyDescent="0.25">
      <c r="K130">
        <v>129</v>
      </c>
    </row>
    <row r="131" spans="11:11" x14ac:dyDescent="0.25">
      <c r="K131">
        <v>130</v>
      </c>
    </row>
    <row r="132" spans="11:11" x14ac:dyDescent="0.25">
      <c r="K132">
        <v>131</v>
      </c>
    </row>
    <row r="133" spans="11:11" x14ac:dyDescent="0.25">
      <c r="K133">
        <v>132</v>
      </c>
    </row>
    <row r="134" spans="11:11" x14ac:dyDescent="0.25">
      <c r="K134">
        <v>133</v>
      </c>
    </row>
    <row r="135" spans="11:11" x14ac:dyDescent="0.25">
      <c r="K135">
        <v>134</v>
      </c>
    </row>
    <row r="136" spans="11:11" x14ac:dyDescent="0.25">
      <c r="K136">
        <v>135</v>
      </c>
    </row>
    <row r="137" spans="11:11" x14ac:dyDescent="0.25">
      <c r="K137">
        <v>136</v>
      </c>
    </row>
    <row r="138" spans="11:11" x14ac:dyDescent="0.25">
      <c r="K138">
        <v>137</v>
      </c>
    </row>
    <row r="139" spans="11:11" x14ac:dyDescent="0.25">
      <c r="K139">
        <v>138</v>
      </c>
    </row>
    <row r="140" spans="11:11" x14ac:dyDescent="0.25">
      <c r="K140">
        <v>139</v>
      </c>
    </row>
    <row r="141" spans="11:11" x14ac:dyDescent="0.25">
      <c r="K141">
        <v>140</v>
      </c>
    </row>
    <row r="142" spans="11:11" x14ac:dyDescent="0.25">
      <c r="K142">
        <v>141</v>
      </c>
    </row>
    <row r="143" spans="11:11" x14ac:dyDescent="0.25">
      <c r="K143">
        <v>142</v>
      </c>
    </row>
    <row r="144" spans="11:11" x14ac:dyDescent="0.25">
      <c r="K144">
        <v>143</v>
      </c>
    </row>
    <row r="145" spans="11:11" x14ac:dyDescent="0.25">
      <c r="K145">
        <v>144</v>
      </c>
    </row>
    <row r="146" spans="11:11" x14ac:dyDescent="0.25">
      <c r="K146">
        <v>145</v>
      </c>
    </row>
    <row r="147" spans="11:11" x14ac:dyDescent="0.25">
      <c r="K147">
        <v>146</v>
      </c>
    </row>
    <row r="148" spans="11:11" x14ac:dyDescent="0.25">
      <c r="K148">
        <v>147</v>
      </c>
    </row>
    <row r="149" spans="11:11" x14ac:dyDescent="0.25">
      <c r="K149">
        <v>148</v>
      </c>
    </row>
    <row r="150" spans="11:11" x14ac:dyDescent="0.25">
      <c r="K150">
        <v>149</v>
      </c>
    </row>
    <row r="151" spans="11:11" x14ac:dyDescent="0.25">
      <c r="K151">
        <v>150</v>
      </c>
    </row>
    <row r="152" spans="11:11" x14ac:dyDescent="0.25">
      <c r="K152">
        <v>151</v>
      </c>
    </row>
    <row r="153" spans="11:11" x14ac:dyDescent="0.25">
      <c r="K153">
        <v>152</v>
      </c>
    </row>
    <row r="154" spans="11:11" x14ac:dyDescent="0.25">
      <c r="K154">
        <v>153</v>
      </c>
    </row>
    <row r="155" spans="11:11" x14ac:dyDescent="0.25">
      <c r="K155">
        <v>154</v>
      </c>
    </row>
    <row r="156" spans="11:11" x14ac:dyDescent="0.25">
      <c r="K156">
        <v>155</v>
      </c>
    </row>
    <row r="157" spans="11:11" x14ac:dyDescent="0.25">
      <c r="K157">
        <v>156</v>
      </c>
    </row>
    <row r="158" spans="11:11" x14ac:dyDescent="0.25">
      <c r="K158">
        <v>157</v>
      </c>
    </row>
    <row r="159" spans="11:11" x14ac:dyDescent="0.25">
      <c r="K159">
        <v>158</v>
      </c>
    </row>
    <row r="160" spans="11:11" x14ac:dyDescent="0.25">
      <c r="K160">
        <v>159</v>
      </c>
    </row>
    <row r="161" spans="11:11" x14ac:dyDescent="0.25">
      <c r="K161">
        <v>160</v>
      </c>
    </row>
    <row r="162" spans="11:11" x14ac:dyDescent="0.25">
      <c r="K162">
        <v>161</v>
      </c>
    </row>
    <row r="163" spans="11:11" x14ac:dyDescent="0.25">
      <c r="K163">
        <v>162</v>
      </c>
    </row>
    <row r="164" spans="11:11" x14ac:dyDescent="0.25">
      <c r="K164">
        <v>163</v>
      </c>
    </row>
    <row r="165" spans="11:11" x14ac:dyDescent="0.25">
      <c r="K165">
        <v>164</v>
      </c>
    </row>
    <row r="166" spans="11:11" x14ac:dyDescent="0.25">
      <c r="K166">
        <v>165</v>
      </c>
    </row>
    <row r="167" spans="11:11" x14ac:dyDescent="0.25">
      <c r="K167">
        <v>166</v>
      </c>
    </row>
    <row r="168" spans="11:11" x14ac:dyDescent="0.25">
      <c r="K168">
        <v>167</v>
      </c>
    </row>
    <row r="169" spans="11:11" x14ac:dyDescent="0.25">
      <c r="K169">
        <v>168</v>
      </c>
    </row>
    <row r="170" spans="11:11" x14ac:dyDescent="0.25">
      <c r="K170">
        <v>169</v>
      </c>
    </row>
    <row r="171" spans="11:11" x14ac:dyDescent="0.25">
      <c r="K171">
        <v>170</v>
      </c>
    </row>
    <row r="172" spans="11:11" x14ac:dyDescent="0.25">
      <c r="K172">
        <v>171</v>
      </c>
    </row>
    <row r="173" spans="11:11" x14ac:dyDescent="0.25">
      <c r="K173">
        <v>172</v>
      </c>
    </row>
    <row r="174" spans="11:11" x14ac:dyDescent="0.25">
      <c r="K174">
        <v>173</v>
      </c>
    </row>
    <row r="175" spans="11:11" x14ac:dyDescent="0.25">
      <c r="K175">
        <v>174</v>
      </c>
    </row>
    <row r="176" spans="11:11" x14ac:dyDescent="0.25">
      <c r="K176">
        <v>175</v>
      </c>
    </row>
    <row r="177" spans="11:11" x14ac:dyDescent="0.25">
      <c r="K177">
        <v>176</v>
      </c>
    </row>
    <row r="178" spans="11:11" x14ac:dyDescent="0.25">
      <c r="K178">
        <v>177</v>
      </c>
    </row>
    <row r="179" spans="11:11" x14ac:dyDescent="0.25">
      <c r="K179">
        <v>178</v>
      </c>
    </row>
    <row r="180" spans="11:11" x14ac:dyDescent="0.25">
      <c r="K180">
        <v>179</v>
      </c>
    </row>
    <row r="181" spans="11:11" x14ac:dyDescent="0.25">
      <c r="K181">
        <v>180</v>
      </c>
    </row>
    <row r="182" spans="11:11" x14ac:dyDescent="0.25">
      <c r="K182">
        <v>181</v>
      </c>
    </row>
    <row r="183" spans="11:11" x14ac:dyDescent="0.25">
      <c r="K183">
        <v>182</v>
      </c>
    </row>
    <row r="184" spans="11:11" x14ac:dyDescent="0.25">
      <c r="K184">
        <v>183</v>
      </c>
    </row>
    <row r="185" spans="11:11" x14ac:dyDescent="0.25">
      <c r="K185">
        <v>184</v>
      </c>
    </row>
    <row r="186" spans="11:11" x14ac:dyDescent="0.25">
      <c r="K186">
        <v>185</v>
      </c>
    </row>
    <row r="187" spans="11:11" x14ac:dyDescent="0.25">
      <c r="K187">
        <v>186</v>
      </c>
    </row>
    <row r="188" spans="11:11" x14ac:dyDescent="0.25">
      <c r="K188">
        <v>187</v>
      </c>
    </row>
    <row r="189" spans="11:11" x14ac:dyDescent="0.25">
      <c r="K189">
        <v>188</v>
      </c>
    </row>
    <row r="190" spans="11:11" x14ac:dyDescent="0.25">
      <c r="K190">
        <v>189</v>
      </c>
    </row>
    <row r="191" spans="11:11" x14ac:dyDescent="0.25">
      <c r="K191">
        <v>190</v>
      </c>
    </row>
    <row r="192" spans="11:11" x14ac:dyDescent="0.25">
      <c r="K192">
        <v>191</v>
      </c>
    </row>
    <row r="193" spans="11:11" x14ac:dyDescent="0.25">
      <c r="K193">
        <v>192</v>
      </c>
    </row>
    <row r="194" spans="11:11" x14ac:dyDescent="0.25">
      <c r="K194">
        <v>193</v>
      </c>
    </row>
    <row r="195" spans="11:11" x14ac:dyDescent="0.25">
      <c r="K195">
        <v>194</v>
      </c>
    </row>
    <row r="196" spans="11:11" x14ac:dyDescent="0.25">
      <c r="K196">
        <v>195</v>
      </c>
    </row>
    <row r="197" spans="11:11" x14ac:dyDescent="0.25">
      <c r="K197">
        <v>196</v>
      </c>
    </row>
    <row r="198" spans="11:11" x14ac:dyDescent="0.25">
      <c r="K198">
        <v>197</v>
      </c>
    </row>
    <row r="199" spans="11:11" x14ac:dyDescent="0.25">
      <c r="K199">
        <v>198</v>
      </c>
    </row>
    <row r="200" spans="11:11" x14ac:dyDescent="0.25">
      <c r="K200">
        <v>199</v>
      </c>
    </row>
    <row r="201" spans="11:11" x14ac:dyDescent="0.25">
      <c r="K201">
        <v>200</v>
      </c>
    </row>
    <row r="202" spans="11:11" x14ac:dyDescent="0.25">
      <c r="K202">
        <v>201</v>
      </c>
    </row>
    <row r="203" spans="11:11" x14ac:dyDescent="0.25">
      <c r="K203">
        <v>202</v>
      </c>
    </row>
    <row r="204" spans="11:11" x14ac:dyDescent="0.25">
      <c r="K204">
        <v>203</v>
      </c>
    </row>
    <row r="205" spans="11:11" x14ac:dyDescent="0.25">
      <c r="K205">
        <v>204</v>
      </c>
    </row>
    <row r="206" spans="11:11" x14ac:dyDescent="0.25">
      <c r="K206">
        <v>205</v>
      </c>
    </row>
    <row r="207" spans="11:11" x14ac:dyDescent="0.25">
      <c r="K207">
        <v>206</v>
      </c>
    </row>
    <row r="208" spans="11:11" x14ac:dyDescent="0.25">
      <c r="K208">
        <v>207</v>
      </c>
    </row>
    <row r="209" spans="11:11" x14ac:dyDescent="0.25">
      <c r="K209">
        <v>208</v>
      </c>
    </row>
    <row r="210" spans="11:11" x14ac:dyDescent="0.25">
      <c r="K210">
        <v>209</v>
      </c>
    </row>
    <row r="211" spans="11:11" x14ac:dyDescent="0.25">
      <c r="K211">
        <v>210</v>
      </c>
    </row>
    <row r="212" spans="11:11" x14ac:dyDescent="0.25">
      <c r="K212">
        <v>211</v>
      </c>
    </row>
    <row r="213" spans="11:11" x14ac:dyDescent="0.25">
      <c r="K213">
        <v>212</v>
      </c>
    </row>
    <row r="214" spans="11:11" x14ac:dyDescent="0.25">
      <c r="K214">
        <v>213</v>
      </c>
    </row>
    <row r="215" spans="11:11" x14ac:dyDescent="0.25">
      <c r="K215">
        <v>214</v>
      </c>
    </row>
    <row r="216" spans="11:11" x14ac:dyDescent="0.25">
      <c r="K216">
        <v>215</v>
      </c>
    </row>
    <row r="217" spans="11:11" x14ac:dyDescent="0.25">
      <c r="K217">
        <v>216</v>
      </c>
    </row>
    <row r="218" spans="11:11" x14ac:dyDescent="0.25">
      <c r="K218">
        <v>217</v>
      </c>
    </row>
    <row r="219" spans="11:11" x14ac:dyDescent="0.25">
      <c r="K219">
        <v>218</v>
      </c>
    </row>
    <row r="220" spans="11:11" x14ac:dyDescent="0.25">
      <c r="K220">
        <v>219</v>
      </c>
    </row>
    <row r="221" spans="11:11" x14ac:dyDescent="0.25">
      <c r="K221">
        <v>220</v>
      </c>
    </row>
    <row r="222" spans="11:11" x14ac:dyDescent="0.25">
      <c r="K222">
        <v>221</v>
      </c>
    </row>
    <row r="223" spans="11:11" x14ac:dyDescent="0.25">
      <c r="K223">
        <v>222</v>
      </c>
    </row>
    <row r="224" spans="11:11" x14ac:dyDescent="0.25">
      <c r="K224">
        <v>223</v>
      </c>
    </row>
    <row r="225" spans="11:11" x14ac:dyDescent="0.25">
      <c r="K225">
        <v>224</v>
      </c>
    </row>
    <row r="226" spans="11:11" x14ac:dyDescent="0.25">
      <c r="K226">
        <v>225</v>
      </c>
    </row>
    <row r="227" spans="11:11" x14ac:dyDescent="0.25">
      <c r="K227">
        <v>226</v>
      </c>
    </row>
    <row r="228" spans="11:11" x14ac:dyDescent="0.25">
      <c r="K228">
        <v>227</v>
      </c>
    </row>
    <row r="229" spans="11:11" x14ac:dyDescent="0.25">
      <c r="K229">
        <v>228</v>
      </c>
    </row>
    <row r="230" spans="11:11" x14ac:dyDescent="0.25">
      <c r="K230">
        <v>229</v>
      </c>
    </row>
    <row r="231" spans="11:11" x14ac:dyDescent="0.25">
      <c r="K231">
        <v>230</v>
      </c>
    </row>
    <row r="232" spans="11:11" x14ac:dyDescent="0.25">
      <c r="K232">
        <v>231</v>
      </c>
    </row>
    <row r="233" spans="11:11" x14ac:dyDescent="0.25">
      <c r="K233">
        <v>232</v>
      </c>
    </row>
    <row r="234" spans="11:11" x14ac:dyDescent="0.25">
      <c r="K234">
        <v>233</v>
      </c>
    </row>
    <row r="235" spans="11:11" x14ac:dyDescent="0.25">
      <c r="K235">
        <v>234</v>
      </c>
    </row>
    <row r="236" spans="11:11" x14ac:dyDescent="0.25">
      <c r="K236">
        <v>235</v>
      </c>
    </row>
    <row r="237" spans="11:11" x14ac:dyDescent="0.25">
      <c r="K237">
        <v>236</v>
      </c>
    </row>
    <row r="238" spans="11:11" x14ac:dyDescent="0.25">
      <c r="K238">
        <v>237</v>
      </c>
    </row>
    <row r="239" spans="11:11" x14ac:dyDescent="0.25">
      <c r="K239">
        <v>238</v>
      </c>
    </row>
    <row r="240" spans="11:11" x14ac:dyDescent="0.25">
      <c r="K240">
        <v>239</v>
      </c>
    </row>
    <row r="241" spans="11:11" x14ac:dyDescent="0.25">
      <c r="K241">
        <v>240</v>
      </c>
    </row>
    <row r="242" spans="11:11" x14ac:dyDescent="0.25">
      <c r="K242">
        <v>241</v>
      </c>
    </row>
    <row r="243" spans="11:11" x14ac:dyDescent="0.25">
      <c r="K243">
        <v>242</v>
      </c>
    </row>
    <row r="244" spans="11:11" x14ac:dyDescent="0.25">
      <c r="K244">
        <v>243</v>
      </c>
    </row>
    <row r="245" spans="11:11" x14ac:dyDescent="0.25">
      <c r="K245">
        <v>244</v>
      </c>
    </row>
    <row r="246" spans="11:11" x14ac:dyDescent="0.25">
      <c r="K246">
        <v>245</v>
      </c>
    </row>
    <row r="247" spans="11:11" x14ac:dyDescent="0.25">
      <c r="K247">
        <v>246</v>
      </c>
    </row>
    <row r="248" spans="11:11" x14ac:dyDescent="0.25">
      <c r="K248">
        <v>247</v>
      </c>
    </row>
    <row r="249" spans="11:11" x14ac:dyDescent="0.25">
      <c r="K249">
        <v>248</v>
      </c>
    </row>
    <row r="250" spans="11:11" x14ac:dyDescent="0.25">
      <c r="K250">
        <v>249</v>
      </c>
    </row>
    <row r="251" spans="11:11" x14ac:dyDescent="0.25">
      <c r="K251">
        <v>250</v>
      </c>
    </row>
    <row r="252" spans="11:11" x14ac:dyDescent="0.25">
      <c r="K252">
        <v>251</v>
      </c>
    </row>
    <row r="253" spans="11:11" x14ac:dyDescent="0.25">
      <c r="K253">
        <v>252</v>
      </c>
    </row>
    <row r="254" spans="11:11" x14ac:dyDescent="0.25">
      <c r="K254">
        <v>253</v>
      </c>
    </row>
    <row r="255" spans="11:11" x14ac:dyDescent="0.25">
      <c r="K255">
        <v>254</v>
      </c>
    </row>
    <row r="256" spans="11:11" x14ac:dyDescent="0.25">
      <c r="K256">
        <v>255</v>
      </c>
    </row>
    <row r="257" spans="11:11" x14ac:dyDescent="0.25">
      <c r="K257">
        <v>256</v>
      </c>
    </row>
    <row r="258" spans="11:11" x14ac:dyDescent="0.25">
      <c r="K258">
        <v>257</v>
      </c>
    </row>
    <row r="259" spans="11:11" x14ac:dyDescent="0.25">
      <c r="K259">
        <v>258</v>
      </c>
    </row>
    <row r="260" spans="11:11" x14ac:dyDescent="0.25">
      <c r="K260">
        <v>259</v>
      </c>
    </row>
    <row r="261" spans="11:11" x14ac:dyDescent="0.25">
      <c r="K261">
        <v>260</v>
      </c>
    </row>
    <row r="262" spans="11:11" x14ac:dyDescent="0.25">
      <c r="K262">
        <v>261</v>
      </c>
    </row>
    <row r="263" spans="11:11" x14ac:dyDescent="0.25">
      <c r="K263">
        <v>262</v>
      </c>
    </row>
    <row r="264" spans="11:11" x14ac:dyDescent="0.25">
      <c r="K264">
        <v>263</v>
      </c>
    </row>
    <row r="265" spans="11:11" x14ac:dyDescent="0.25">
      <c r="K265">
        <v>264</v>
      </c>
    </row>
    <row r="266" spans="11:11" x14ac:dyDescent="0.25">
      <c r="K266">
        <v>265</v>
      </c>
    </row>
    <row r="267" spans="11:11" x14ac:dyDescent="0.25">
      <c r="K267">
        <v>266</v>
      </c>
    </row>
    <row r="268" spans="11:11" x14ac:dyDescent="0.25">
      <c r="K268">
        <v>267</v>
      </c>
    </row>
    <row r="269" spans="11:11" x14ac:dyDescent="0.25">
      <c r="K269">
        <v>268</v>
      </c>
    </row>
    <row r="270" spans="11:11" x14ac:dyDescent="0.25">
      <c r="K270">
        <v>269</v>
      </c>
    </row>
    <row r="271" spans="11:11" x14ac:dyDescent="0.25">
      <c r="K271">
        <v>270</v>
      </c>
    </row>
    <row r="272" spans="11:11" x14ac:dyDescent="0.25">
      <c r="K272">
        <v>271</v>
      </c>
    </row>
    <row r="273" spans="11:11" x14ac:dyDescent="0.25">
      <c r="K273">
        <v>272</v>
      </c>
    </row>
    <row r="274" spans="11:11" x14ac:dyDescent="0.25">
      <c r="K274">
        <v>273</v>
      </c>
    </row>
    <row r="275" spans="11:11" x14ac:dyDescent="0.25">
      <c r="K275">
        <v>274</v>
      </c>
    </row>
    <row r="276" spans="11:11" x14ac:dyDescent="0.25">
      <c r="K276">
        <v>275</v>
      </c>
    </row>
    <row r="277" spans="11:11" x14ac:dyDescent="0.25">
      <c r="K277">
        <v>276</v>
      </c>
    </row>
    <row r="278" spans="11:11" x14ac:dyDescent="0.25">
      <c r="K278">
        <v>277</v>
      </c>
    </row>
    <row r="279" spans="11:11" x14ac:dyDescent="0.25">
      <c r="K279">
        <v>278</v>
      </c>
    </row>
    <row r="280" spans="11:11" x14ac:dyDescent="0.25">
      <c r="K280">
        <v>279</v>
      </c>
    </row>
    <row r="281" spans="11:11" x14ac:dyDescent="0.25">
      <c r="K281">
        <v>280</v>
      </c>
    </row>
    <row r="282" spans="11:11" x14ac:dyDescent="0.25">
      <c r="K282">
        <v>281</v>
      </c>
    </row>
    <row r="283" spans="11:11" x14ac:dyDescent="0.25">
      <c r="K283">
        <v>282</v>
      </c>
    </row>
    <row r="284" spans="11:11" x14ac:dyDescent="0.25">
      <c r="K284">
        <v>283</v>
      </c>
    </row>
    <row r="285" spans="11:11" x14ac:dyDescent="0.25">
      <c r="K285">
        <v>284</v>
      </c>
    </row>
    <row r="286" spans="11:11" x14ac:dyDescent="0.25">
      <c r="K286">
        <v>285</v>
      </c>
    </row>
    <row r="287" spans="11:11" x14ac:dyDescent="0.25">
      <c r="K287">
        <v>286</v>
      </c>
    </row>
    <row r="288" spans="11:11" x14ac:dyDescent="0.25">
      <c r="K288">
        <v>287</v>
      </c>
    </row>
    <row r="289" spans="11:11" x14ac:dyDescent="0.25">
      <c r="K289">
        <v>288</v>
      </c>
    </row>
    <row r="290" spans="11:11" x14ac:dyDescent="0.25">
      <c r="K290">
        <v>289</v>
      </c>
    </row>
    <row r="291" spans="11:11" x14ac:dyDescent="0.25">
      <c r="K291">
        <v>290</v>
      </c>
    </row>
    <row r="292" spans="11:11" x14ac:dyDescent="0.25">
      <c r="K292">
        <v>291</v>
      </c>
    </row>
    <row r="293" spans="11:11" x14ac:dyDescent="0.25">
      <c r="K293">
        <v>292</v>
      </c>
    </row>
    <row r="294" spans="11:11" x14ac:dyDescent="0.25">
      <c r="K294">
        <v>293</v>
      </c>
    </row>
    <row r="295" spans="11:11" x14ac:dyDescent="0.25">
      <c r="K295">
        <v>294</v>
      </c>
    </row>
    <row r="296" spans="11:11" x14ac:dyDescent="0.25">
      <c r="K296">
        <v>295</v>
      </c>
    </row>
    <row r="297" spans="11:11" x14ac:dyDescent="0.25">
      <c r="K297">
        <v>296</v>
      </c>
    </row>
    <row r="298" spans="11:11" x14ac:dyDescent="0.25">
      <c r="K298">
        <v>297</v>
      </c>
    </row>
    <row r="299" spans="11:11" x14ac:dyDescent="0.25">
      <c r="K299">
        <v>298</v>
      </c>
    </row>
    <row r="300" spans="11:11" x14ac:dyDescent="0.25">
      <c r="K300">
        <v>299</v>
      </c>
    </row>
    <row r="301" spans="11:11" x14ac:dyDescent="0.25">
      <c r="K301">
        <v>300</v>
      </c>
    </row>
    <row r="302" spans="11:11" x14ac:dyDescent="0.25">
      <c r="K302">
        <v>301</v>
      </c>
    </row>
    <row r="303" spans="11:11" x14ac:dyDescent="0.25">
      <c r="K303">
        <v>302</v>
      </c>
    </row>
    <row r="304" spans="11:11" x14ac:dyDescent="0.25">
      <c r="K304">
        <v>303</v>
      </c>
    </row>
    <row r="305" spans="11:11" x14ac:dyDescent="0.25">
      <c r="K305">
        <v>304</v>
      </c>
    </row>
    <row r="306" spans="11:11" x14ac:dyDescent="0.25">
      <c r="K306">
        <v>305</v>
      </c>
    </row>
    <row r="307" spans="11:11" x14ac:dyDescent="0.25">
      <c r="K307">
        <v>306</v>
      </c>
    </row>
    <row r="308" spans="11:11" x14ac:dyDescent="0.25">
      <c r="K308">
        <v>307</v>
      </c>
    </row>
    <row r="309" spans="11:11" x14ac:dyDescent="0.25">
      <c r="K309">
        <v>308</v>
      </c>
    </row>
    <row r="310" spans="11:11" x14ac:dyDescent="0.25">
      <c r="K310">
        <v>309</v>
      </c>
    </row>
    <row r="311" spans="11:11" x14ac:dyDescent="0.25">
      <c r="K311">
        <v>310</v>
      </c>
    </row>
    <row r="312" spans="11:11" x14ac:dyDescent="0.25">
      <c r="K312">
        <v>311</v>
      </c>
    </row>
    <row r="313" spans="11:11" x14ac:dyDescent="0.25">
      <c r="K313">
        <v>312</v>
      </c>
    </row>
    <row r="314" spans="11:11" x14ac:dyDescent="0.25">
      <c r="K314">
        <v>313</v>
      </c>
    </row>
    <row r="315" spans="11:11" x14ac:dyDescent="0.25">
      <c r="K315">
        <v>314</v>
      </c>
    </row>
    <row r="316" spans="11:11" x14ac:dyDescent="0.25">
      <c r="K316">
        <v>315</v>
      </c>
    </row>
    <row r="317" spans="11:11" x14ac:dyDescent="0.25">
      <c r="K317">
        <v>316</v>
      </c>
    </row>
    <row r="318" spans="11:11" x14ac:dyDescent="0.25">
      <c r="K318">
        <v>317</v>
      </c>
    </row>
    <row r="319" spans="11:11" x14ac:dyDescent="0.25">
      <c r="K319">
        <v>318</v>
      </c>
    </row>
    <row r="320" spans="11:11" x14ac:dyDescent="0.25">
      <c r="K320">
        <v>319</v>
      </c>
    </row>
    <row r="321" spans="11:11" x14ac:dyDescent="0.25">
      <c r="K321">
        <v>320</v>
      </c>
    </row>
    <row r="322" spans="11:11" x14ac:dyDescent="0.25">
      <c r="K322">
        <v>321</v>
      </c>
    </row>
    <row r="323" spans="11:11" x14ac:dyDescent="0.25">
      <c r="K323">
        <v>322</v>
      </c>
    </row>
    <row r="324" spans="11:11" x14ac:dyDescent="0.25">
      <c r="K324">
        <v>323</v>
      </c>
    </row>
    <row r="325" spans="11:11" x14ac:dyDescent="0.25">
      <c r="K325">
        <v>324</v>
      </c>
    </row>
    <row r="326" spans="11:11" x14ac:dyDescent="0.25">
      <c r="K326">
        <v>325</v>
      </c>
    </row>
    <row r="327" spans="11:11" x14ac:dyDescent="0.25">
      <c r="K327">
        <v>326</v>
      </c>
    </row>
    <row r="328" spans="11:11" x14ac:dyDescent="0.25">
      <c r="K328">
        <v>327</v>
      </c>
    </row>
    <row r="329" spans="11:11" x14ac:dyDescent="0.25">
      <c r="K329">
        <v>328</v>
      </c>
    </row>
    <row r="330" spans="11:11" x14ac:dyDescent="0.25">
      <c r="K330">
        <v>329</v>
      </c>
    </row>
    <row r="331" spans="11:11" x14ac:dyDescent="0.25">
      <c r="K331">
        <v>330</v>
      </c>
    </row>
    <row r="332" spans="11:11" x14ac:dyDescent="0.25">
      <c r="K332">
        <v>331</v>
      </c>
    </row>
    <row r="333" spans="11:11" x14ac:dyDescent="0.25">
      <c r="K333">
        <v>332</v>
      </c>
    </row>
    <row r="334" spans="11:11" x14ac:dyDescent="0.25">
      <c r="K334">
        <v>333</v>
      </c>
    </row>
    <row r="335" spans="11:11" x14ac:dyDescent="0.25">
      <c r="K335">
        <v>334</v>
      </c>
    </row>
    <row r="336" spans="11:11" x14ac:dyDescent="0.25">
      <c r="K336">
        <v>335</v>
      </c>
    </row>
    <row r="337" spans="11:11" x14ac:dyDescent="0.25">
      <c r="K337">
        <v>336</v>
      </c>
    </row>
    <row r="338" spans="11:11" x14ac:dyDescent="0.25">
      <c r="K338">
        <v>337</v>
      </c>
    </row>
    <row r="339" spans="11:11" x14ac:dyDescent="0.25">
      <c r="K339">
        <v>338</v>
      </c>
    </row>
    <row r="340" spans="11:11" x14ac:dyDescent="0.25">
      <c r="K340">
        <v>339</v>
      </c>
    </row>
    <row r="341" spans="11:11" x14ac:dyDescent="0.25">
      <c r="K341">
        <v>340</v>
      </c>
    </row>
    <row r="342" spans="11:11" x14ac:dyDescent="0.25">
      <c r="K342">
        <v>341</v>
      </c>
    </row>
    <row r="343" spans="11:11" x14ac:dyDescent="0.25">
      <c r="K343">
        <v>342</v>
      </c>
    </row>
    <row r="344" spans="11:11" x14ac:dyDescent="0.25">
      <c r="K344">
        <v>343</v>
      </c>
    </row>
    <row r="345" spans="11:11" x14ac:dyDescent="0.25">
      <c r="K345">
        <v>344</v>
      </c>
    </row>
    <row r="346" spans="11:11" x14ac:dyDescent="0.25">
      <c r="K346">
        <v>345</v>
      </c>
    </row>
    <row r="347" spans="11:11" x14ac:dyDescent="0.25">
      <c r="K347">
        <v>346</v>
      </c>
    </row>
    <row r="348" spans="11:11" x14ac:dyDescent="0.25">
      <c r="K348">
        <v>347</v>
      </c>
    </row>
    <row r="349" spans="11:11" x14ac:dyDescent="0.25">
      <c r="K349">
        <v>348</v>
      </c>
    </row>
    <row r="350" spans="11:11" x14ac:dyDescent="0.25">
      <c r="K350">
        <v>349</v>
      </c>
    </row>
    <row r="351" spans="11:11" x14ac:dyDescent="0.25">
      <c r="K351">
        <v>350</v>
      </c>
    </row>
    <row r="352" spans="11:11" x14ac:dyDescent="0.25">
      <c r="K352">
        <v>351</v>
      </c>
    </row>
    <row r="353" spans="11:11" x14ac:dyDescent="0.25">
      <c r="K353">
        <v>352</v>
      </c>
    </row>
    <row r="354" spans="11:11" x14ac:dyDescent="0.25">
      <c r="K354">
        <v>353</v>
      </c>
    </row>
    <row r="355" spans="11:11" x14ac:dyDescent="0.25">
      <c r="K355">
        <v>354</v>
      </c>
    </row>
    <row r="356" spans="11:11" x14ac:dyDescent="0.25">
      <c r="K356">
        <v>355</v>
      </c>
    </row>
    <row r="357" spans="11:11" x14ac:dyDescent="0.25">
      <c r="K357">
        <v>356</v>
      </c>
    </row>
    <row r="358" spans="11:11" x14ac:dyDescent="0.25">
      <c r="K358">
        <v>357</v>
      </c>
    </row>
    <row r="359" spans="11:11" x14ac:dyDescent="0.25">
      <c r="K359">
        <v>358</v>
      </c>
    </row>
    <row r="360" spans="11:11" x14ac:dyDescent="0.25">
      <c r="K360">
        <v>359</v>
      </c>
    </row>
    <row r="361" spans="11:11" x14ac:dyDescent="0.25">
      <c r="K361">
        <v>360</v>
      </c>
    </row>
    <row r="362" spans="11:11" x14ac:dyDescent="0.25">
      <c r="K362">
        <v>361</v>
      </c>
    </row>
    <row r="363" spans="11:11" x14ac:dyDescent="0.25">
      <c r="K363">
        <v>362</v>
      </c>
    </row>
    <row r="364" spans="11:11" x14ac:dyDescent="0.25">
      <c r="K364">
        <v>363</v>
      </c>
    </row>
    <row r="365" spans="11:11" x14ac:dyDescent="0.25">
      <c r="K365">
        <v>364</v>
      </c>
    </row>
    <row r="366" spans="11:11" x14ac:dyDescent="0.25">
      <c r="K366">
        <v>365</v>
      </c>
    </row>
    <row r="367" spans="11:11" x14ac:dyDescent="0.25">
      <c r="K367">
        <v>366</v>
      </c>
    </row>
    <row r="368" spans="11:11" x14ac:dyDescent="0.25">
      <c r="K368">
        <v>367</v>
      </c>
    </row>
    <row r="369" spans="11:11" x14ac:dyDescent="0.25">
      <c r="K369">
        <v>368</v>
      </c>
    </row>
    <row r="370" spans="11:11" x14ac:dyDescent="0.25">
      <c r="K370">
        <v>369</v>
      </c>
    </row>
    <row r="371" spans="11:11" x14ac:dyDescent="0.25">
      <c r="K371">
        <v>370</v>
      </c>
    </row>
    <row r="372" spans="11:11" x14ac:dyDescent="0.25">
      <c r="K372">
        <v>371</v>
      </c>
    </row>
    <row r="373" spans="11:11" x14ac:dyDescent="0.25">
      <c r="K373">
        <v>372</v>
      </c>
    </row>
    <row r="374" spans="11:11" x14ac:dyDescent="0.25">
      <c r="K374">
        <v>373</v>
      </c>
    </row>
    <row r="375" spans="11:11" x14ac:dyDescent="0.25">
      <c r="K375">
        <v>374</v>
      </c>
    </row>
    <row r="376" spans="11:11" x14ac:dyDescent="0.25">
      <c r="K376">
        <v>375</v>
      </c>
    </row>
    <row r="377" spans="11:11" x14ac:dyDescent="0.25">
      <c r="K377">
        <v>376</v>
      </c>
    </row>
    <row r="378" spans="11:11" x14ac:dyDescent="0.25">
      <c r="K378">
        <v>377</v>
      </c>
    </row>
    <row r="379" spans="11:11" x14ac:dyDescent="0.25">
      <c r="K379">
        <v>378</v>
      </c>
    </row>
    <row r="380" spans="11:11" x14ac:dyDescent="0.25">
      <c r="K380">
        <v>379</v>
      </c>
    </row>
    <row r="381" spans="11:11" x14ac:dyDescent="0.25">
      <c r="K381">
        <v>380</v>
      </c>
    </row>
    <row r="382" spans="11:11" x14ac:dyDescent="0.25">
      <c r="K382">
        <v>381</v>
      </c>
    </row>
    <row r="383" spans="11:11" x14ac:dyDescent="0.25">
      <c r="K383">
        <v>382</v>
      </c>
    </row>
    <row r="384" spans="11:11" x14ac:dyDescent="0.25">
      <c r="K384">
        <v>383</v>
      </c>
    </row>
    <row r="385" spans="11:11" x14ac:dyDescent="0.25">
      <c r="K385">
        <v>384</v>
      </c>
    </row>
    <row r="386" spans="11:11" x14ac:dyDescent="0.25">
      <c r="K386">
        <v>385</v>
      </c>
    </row>
    <row r="387" spans="11:11" x14ac:dyDescent="0.25">
      <c r="K387">
        <v>386</v>
      </c>
    </row>
    <row r="388" spans="11:11" x14ac:dyDescent="0.25">
      <c r="K388">
        <v>387</v>
      </c>
    </row>
    <row r="389" spans="11:11" x14ac:dyDescent="0.25">
      <c r="K389">
        <v>388</v>
      </c>
    </row>
    <row r="390" spans="11:11" x14ac:dyDescent="0.25">
      <c r="K390">
        <v>389</v>
      </c>
    </row>
    <row r="391" spans="11:11" x14ac:dyDescent="0.25">
      <c r="K391">
        <v>390</v>
      </c>
    </row>
    <row r="392" spans="11:11" x14ac:dyDescent="0.25">
      <c r="K392">
        <v>391</v>
      </c>
    </row>
    <row r="393" spans="11:11" x14ac:dyDescent="0.25">
      <c r="K393">
        <v>392</v>
      </c>
    </row>
    <row r="394" spans="11:11" x14ac:dyDescent="0.25">
      <c r="K394">
        <v>393</v>
      </c>
    </row>
    <row r="395" spans="11:11" x14ac:dyDescent="0.25">
      <c r="K395">
        <v>394</v>
      </c>
    </row>
    <row r="396" spans="11:11" x14ac:dyDescent="0.25">
      <c r="K396">
        <v>395</v>
      </c>
    </row>
    <row r="397" spans="11:11" x14ac:dyDescent="0.25">
      <c r="K397">
        <v>396</v>
      </c>
    </row>
    <row r="398" spans="11:11" x14ac:dyDescent="0.25">
      <c r="K398">
        <v>397</v>
      </c>
    </row>
    <row r="399" spans="11:11" x14ac:dyDescent="0.25">
      <c r="K399">
        <v>398</v>
      </c>
    </row>
    <row r="400" spans="11:11" x14ac:dyDescent="0.25">
      <c r="K400">
        <v>399</v>
      </c>
    </row>
    <row r="401" spans="11:11" x14ac:dyDescent="0.25">
      <c r="K401">
        <v>400</v>
      </c>
    </row>
    <row r="402" spans="11:11" x14ac:dyDescent="0.25">
      <c r="K402">
        <v>401</v>
      </c>
    </row>
    <row r="403" spans="11:11" x14ac:dyDescent="0.25">
      <c r="K403">
        <v>402</v>
      </c>
    </row>
    <row r="404" spans="11:11" x14ac:dyDescent="0.25">
      <c r="K404">
        <v>403</v>
      </c>
    </row>
    <row r="405" spans="11:11" x14ac:dyDescent="0.25">
      <c r="K405">
        <v>404</v>
      </c>
    </row>
    <row r="406" spans="11:11" x14ac:dyDescent="0.25">
      <c r="K406">
        <v>405</v>
      </c>
    </row>
    <row r="407" spans="11:11" x14ac:dyDescent="0.25">
      <c r="K407">
        <v>406</v>
      </c>
    </row>
    <row r="408" spans="11:11" x14ac:dyDescent="0.25">
      <c r="K408">
        <v>407</v>
      </c>
    </row>
    <row r="409" spans="11:11" x14ac:dyDescent="0.25">
      <c r="K409">
        <v>408</v>
      </c>
    </row>
    <row r="410" spans="11:11" x14ac:dyDescent="0.25">
      <c r="K410">
        <v>409</v>
      </c>
    </row>
    <row r="411" spans="11:11" x14ac:dyDescent="0.25">
      <c r="K411">
        <v>410</v>
      </c>
    </row>
    <row r="412" spans="11:11" x14ac:dyDescent="0.25">
      <c r="K412">
        <v>411</v>
      </c>
    </row>
    <row r="413" spans="11:11" x14ac:dyDescent="0.25">
      <c r="K413">
        <v>412</v>
      </c>
    </row>
    <row r="414" spans="11:11" x14ac:dyDescent="0.25">
      <c r="K414">
        <v>413</v>
      </c>
    </row>
    <row r="415" spans="11:11" x14ac:dyDescent="0.25">
      <c r="K415">
        <v>414</v>
      </c>
    </row>
    <row r="416" spans="11:11" x14ac:dyDescent="0.25">
      <c r="K416">
        <v>415</v>
      </c>
    </row>
    <row r="417" spans="11:11" x14ac:dyDescent="0.25">
      <c r="K417">
        <v>416</v>
      </c>
    </row>
    <row r="418" spans="11:11" x14ac:dyDescent="0.25">
      <c r="K418">
        <v>417</v>
      </c>
    </row>
    <row r="419" spans="11:11" x14ac:dyDescent="0.25">
      <c r="K419">
        <v>418</v>
      </c>
    </row>
    <row r="420" spans="11:11" x14ac:dyDescent="0.25">
      <c r="K420">
        <v>419</v>
      </c>
    </row>
    <row r="421" spans="11:11" x14ac:dyDescent="0.25">
      <c r="K421">
        <v>420</v>
      </c>
    </row>
    <row r="422" spans="11:11" x14ac:dyDescent="0.25">
      <c r="K422">
        <v>421</v>
      </c>
    </row>
    <row r="423" spans="11:11" x14ac:dyDescent="0.25">
      <c r="K423">
        <v>422</v>
      </c>
    </row>
    <row r="424" spans="11:11" x14ac:dyDescent="0.25">
      <c r="K424">
        <v>423</v>
      </c>
    </row>
    <row r="425" spans="11:11" x14ac:dyDescent="0.25">
      <c r="K425">
        <v>424</v>
      </c>
    </row>
    <row r="426" spans="11:11" x14ac:dyDescent="0.25">
      <c r="K426">
        <v>425</v>
      </c>
    </row>
    <row r="427" spans="11:11" x14ac:dyDescent="0.25">
      <c r="K427">
        <v>426</v>
      </c>
    </row>
    <row r="428" spans="11:11" x14ac:dyDescent="0.25">
      <c r="K428">
        <v>427</v>
      </c>
    </row>
    <row r="429" spans="11:11" x14ac:dyDescent="0.25">
      <c r="K429">
        <v>428</v>
      </c>
    </row>
    <row r="430" spans="11:11" x14ac:dyDescent="0.25">
      <c r="K430">
        <v>429</v>
      </c>
    </row>
    <row r="431" spans="11:11" x14ac:dyDescent="0.25">
      <c r="K431">
        <v>430</v>
      </c>
    </row>
    <row r="432" spans="11:11" x14ac:dyDescent="0.25">
      <c r="K432">
        <v>431</v>
      </c>
    </row>
    <row r="433" spans="11:11" x14ac:dyDescent="0.25">
      <c r="K433">
        <v>432</v>
      </c>
    </row>
    <row r="434" spans="11:11" x14ac:dyDescent="0.25">
      <c r="K434">
        <v>433</v>
      </c>
    </row>
    <row r="435" spans="11:11" x14ac:dyDescent="0.25">
      <c r="K435">
        <v>434</v>
      </c>
    </row>
    <row r="436" spans="11:11" x14ac:dyDescent="0.25">
      <c r="K436">
        <v>435</v>
      </c>
    </row>
    <row r="437" spans="11:11" x14ac:dyDescent="0.25">
      <c r="K437">
        <v>436</v>
      </c>
    </row>
    <row r="438" spans="11:11" x14ac:dyDescent="0.25">
      <c r="K438">
        <v>437</v>
      </c>
    </row>
    <row r="439" spans="11:11" x14ac:dyDescent="0.25">
      <c r="K439">
        <v>438</v>
      </c>
    </row>
    <row r="440" spans="11:11" x14ac:dyDescent="0.25">
      <c r="K440">
        <v>439</v>
      </c>
    </row>
    <row r="441" spans="11:11" x14ac:dyDescent="0.25">
      <c r="K441">
        <v>440</v>
      </c>
    </row>
    <row r="442" spans="11:11" x14ac:dyDescent="0.25">
      <c r="K442">
        <v>441</v>
      </c>
    </row>
    <row r="443" spans="11:11" x14ac:dyDescent="0.25">
      <c r="K443">
        <v>442</v>
      </c>
    </row>
    <row r="444" spans="11:11" x14ac:dyDescent="0.25">
      <c r="K444">
        <v>443</v>
      </c>
    </row>
    <row r="445" spans="11:11" x14ac:dyDescent="0.25">
      <c r="K445">
        <v>444</v>
      </c>
    </row>
    <row r="446" spans="11:11" x14ac:dyDescent="0.25">
      <c r="K446">
        <v>445</v>
      </c>
    </row>
    <row r="447" spans="11:11" x14ac:dyDescent="0.25">
      <c r="K447">
        <v>446</v>
      </c>
    </row>
    <row r="448" spans="11:11" x14ac:dyDescent="0.25">
      <c r="K448">
        <v>447</v>
      </c>
    </row>
    <row r="449" spans="11:11" x14ac:dyDescent="0.25">
      <c r="K449">
        <v>448</v>
      </c>
    </row>
    <row r="450" spans="11:11" x14ac:dyDescent="0.25">
      <c r="K450">
        <v>449</v>
      </c>
    </row>
    <row r="451" spans="11:11" x14ac:dyDescent="0.25">
      <c r="K451">
        <v>450</v>
      </c>
    </row>
    <row r="452" spans="11:11" x14ac:dyDescent="0.25">
      <c r="K452">
        <v>451</v>
      </c>
    </row>
    <row r="453" spans="11:11" x14ac:dyDescent="0.25">
      <c r="K453">
        <v>452</v>
      </c>
    </row>
    <row r="454" spans="11:11" x14ac:dyDescent="0.25">
      <c r="K454">
        <v>453</v>
      </c>
    </row>
    <row r="455" spans="11:11" x14ac:dyDescent="0.25">
      <c r="K455">
        <v>454</v>
      </c>
    </row>
    <row r="456" spans="11:11" x14ac:dyDescent="0.25">
      <c r="K456">
        <v>455</v>
      </c>
    </row>
    <row r="457" spans="11:11" x14ac:dyDescent="0.25">
      <c r="K457">
        <v>456</v>
      </c>
    </row>
    <row r="458" spans="11:11" x14ac:dyDescent="0.25">
      <c r="K458">
        <v>457</v>
      </c>
    </row>
    <row r="459" spans="11:11" x14ac:dyDescent="0.25">
      <c r="K459">
        <v>458</v>
      </c>
    </row>
    <row r="460" spans="11:11" x14ac:dyDescent="0.25">
      <c r="K460">
        <v>459</v>
      </c>
    </row>
    <row r="461" spans="11:11" x14ac:dyDescent="0.25">
      <c r="K461">
        <v>460</v>
      </c>
    </row>
    <row r="462" spans="11:11" x14ac:dyDescent="0.25">
      <c r="K462">
        <v>461</v>
      </c>
    </row>
    <row r="463" spans="11:11" x14ac:dyDescent="0.25">
      <c r="K463">
        <v>462</v>
      </c>
    </row>
    <row r="464" spans="11:11" x14ac:dyDescent="0.25">
      <c r="K464">
        <v>463</v>
      </c>
    </row>
    <row r="465" spans="11:11" x14ac:dyDescent="0.25">
      <c r="K465">
        <v>464</v>
      </c>
    </row>
    <row r="466" spans="11:11" x14ac:dyDescent="0.25">
      <c r="K466">
        <v>465</v>
      </c>
    </row>
    <row r="467" spans="11:11" x14ac:dyDescent="0.25">
      <c r="K467">
        <v>466</v>
      </c>
    </row>
    <row r="468" spans="11:11" x14ac:dyDescent="0.25">
      <c r="K468">
        <v>467</v>
      </c>
    </row>
    <row r="469" spans="11:11" x14ac:dyDescent="0.25">
      <c r="K469">
        <v>468</v>
      </c>
    </row>
    <row r="470" spans="11:11" x14ac:dyDescent="0.25">
      <c r="K470">
        <v>469</v>
      </c>
    </row>
    <row r="471" spans="11:11" x14ac:dyDescent="0.25">
      <c r="K471">
        <v>470</v>
      </c>
    </row>
    <row r="472" spans="11:11" x14ac:dyDescent="0.25">
      <c r="K472">
        <v>471</v>
      </c>
    </row>
    <row r="473" spans="11:11" x14ac:dyDescent="0.25">
      <c r="K473">
        <v>472</v>
      </c>
    </row>
    <row r="474" spans="11:11" x14ac:dyDescent="0.25">
      <c r="K474">
        <v>473</v>
      </c>
    </row>
    <row r="475" spans="11:11" x14ac:dyDescent="0.25">
      <c r="K475">
        <v>474</v>
      </c>
    </row>
    <row r="476" spans="11:11" x14ac:dyDescent="0.25">
      <c r="K476">
        <v>475</v>
      </c>
    </row>
    <row r="477" spans="11:11" x14ac:dyDescent="0.25">
      <c r="K477">
        <v>476</v>
      </c>
    </row>
    <row r="478" spans="11:11" x14ac:dyDescent="0.25">
      <c r="K478">
        <v>477</v>
      </c>
    </row>
    <row r="479" spans="11:11" x14ac:dyDescent="0.25">
      <c r="K479">
        <v>478</v>
      </c>
    </row>
    <row r="480" spans="11:11" x14ac:dyDescent="0.25">
      <c r="K480">
        <v>479</v>
      </c>
    </row>
    <row r="481" spans="11:11" x14ac:dyDescent="0.25">
      <c r="K481">
        <v>480</v>
      </c>
    </row>
    <row r="482" spans="11:11" x14ac:dyDescent="0.25">
      <c r="K482">
        <v>481</v>
      </c>
    </row>
    <row r="483" spans="11:11" x14ac:dyDescent="0.25">
      <c r="K483">
        <v>482</v>
      </c>
    </row>
    <row r="484" spans="11:11" x14ac:dyDescent="0.25">
      <c r="K484">
        <v>483</v>
      </c>
    </row>
    <row r="485" spans="11:11" x14ac:dyDescent="0.25">
      <c r="K485">
        <v>484</v>
      </c>
    </row>
    <row r="486" spans="11:11" x14ac:dyDescent="0.25">
      <c r="K486">
        <v>485</v>
      </c>
    </row>
    <row r="487" spans="11:11" x14ac:dyDescent="0.25">
      <c r="K487">
        <v>486</v>
      </c>
    </row>
    <row r="488" spans="11:11" x14ac:dyDescent="0.25">
      <c r="K488">
        <v>487</v>
      </c>
    </row>
    <row r="489" spans="11:11" x14ac:dyDescent="0.25">
      <c r="K489">
        <v>488</v>
      </c>
    </row>
    <row r="490" spans="11:11" x14ac:dyDescent="0.25">
      <c r="K490">
        <v>489</v>
      </c>
    </row>
    <row r="491" spans="11:11" x14ac:dyDescent="0.25">
      <c r="K491">
        <v>490</v>
      </c>
    </row>
    <row r="492" spans="11:11" x14ac:dyDescent="0.25">
      <c r="K492">
        <v>491</v>
      </c>
    </row>
    <row r="493" spans="11:11" x14ac:dyDescent="0.25">
      <c r="K493">
        <v>492</v>
      </c>
    </row>
    <row r="494" spans="11:11" x14ac:dyDescent="0.25">
      <c r="K494">
        <v>493</v>
      </c>
    </row>
    <row r="495" spans="11:11" x14ac:dyDescent="0.25">
      <c r="K495">
        <v>494</v>
      </c>
    </row>
    <row r="496" spans="11:11" x14ac:dyDescent="0.25">
      <c r="K496">
        <v>495</v>
      </c>
    </row>
    <row r="497" spans="11:11" x14ac:dyDescent="0.25">
      <c r="K497">
        <v>496</v>
      </c>
    </row>
    <row r="498" spans="11:11" x14ac:dyDescent="0.25">
      <c r="K498">
        <v>497</v>
      </c>
    </row>
    <row r="499" spans="11:11" x14ac:dyDescent="0.25">
      <c r="K499">
        <v>498</v>
      </c>
    </row>
    <row r="500" spans="11:11" x14ac:dyDescent="0.25">
      <c r="K500">
        <v>499</v>
      </c>
    </row>
    <row r="501" spans="11:11" x14ac:dyDescent="0.25">
      <c r="K501">
        <v>500</v>
      </c>
    </row>
    <row r="502" spans="11:11" x14ac:dyDescent="0.25">
      <c r="K502">
        <v>501</v>
      </c>
    </row>
    <row r="503" spans="11:11" x14ac:dyDescent="0.25">
      <c r="K503">
        <v>502</v>
      </c>
    </row>
    <row r="504" spans="11:11" x14ac:dyDescent="0.25">
      <c r="K504">
        <v>503</v>
      </c>
    </row>
    <row r="505" spans="11:11" x14ac:dyDescent="0.25">
      <c r="K505">
        <v>504</v>
      </c>
    </row>
    <row r="506" spans="11:11" x14ac:dyDescent="0.25">
      <c r="K506">
        <v>505</v>
      </c>
    </row>
    <row r="507" spans="11:11" x14ac:dyDescent="0.25">
      <c r="K507">
        <v>506</v>
      </c>
    </row>
    <row r="508" spans="11:11" x14ac:dyDescent="0.25">
      <c r="K508">
        <v>507</v>
      </c>
    </row>
    <row r="509" spans="11:11" x14ac:dyDescent="0.25">
      <c r="K509">
        <v>508</v>
      </c>
    </row>
    <row r="510" spans="11:11" x14ac:dyDescent="0.25">
      <c r="K510">
        <v>509</v>
      </c>
    </row>
    <row r="511" spans="11:11" x14ac:dyDescent="0.25">
      <c r="K511">
        <v>510</v>
      </c>
    </row>
    <row r="512" spans="11:11" x14ac:dyDescent="0.25">
      <c r="K512">
        <v>511</v>
      </c>
    </row>
    <row r="513" spans="11:11" x14ac:dyDescent="0.25">
      <c r="K513">
        <v>512</v>
      </c>
    </row>
    <row r="514" spans="11:11" x14ac:dyDescent="0.25">
      <c r="K514">
        <v>513</v>
      </c>
    </row>
    <row r="515" spans="11:11" x14ac:dyDescent="0.25">
      <c r="K515">
        <v>514</v>
      </c>
    </row>
    <row r="516" spans="11:11" x14ac:dyDescent="0.25">
      <c r="K516">
        <v>515</v>
      </c>
    </row>
    <row r="517" spans="11:11" x14ac:dyDescent="0.25">
      <c r="K517">
        <v>516</v>
      </c>
    </row>
    <row r="518" spans="11:11" x14ac:dyDescent="0.25">
      <c r="K518">
        <v>517</v>
      </c>
    </row>
    <row r="519" spans="11:11" x14ac:dyDescent="0.25">
      <c r="K519">
        <v>518</v>
      </c>
    </row>
    <row r="520" spans="11:11" x14ac:dyDescent="0.25">
      <c r="K520">
        <v>519</v>
      </c>
    </row>
    <row r="521" spans="11:11" x14ac:dyDescent="0.25">
      <c r="K521">
        <v>520</v>
      </c>
    </row>
    <row r="522" spans="11:11" x14ac:dyDescent="0.25">
      <c r="K522">
        <v>521</v>
      </c>
    </row>
    <row r="523" spans="11:11" x14ac:dyDescent="0.25">
      <c r="K523">
        <v>522</v>
      </c>
    </row>
    <row r="524" spans="11:11" x14ac:dyDescent="0.25">
      <c r="K524">
        <v>523</v>
      </c>
    </row>
    <row r="525" spans="11:11" x14ac:dyDescent="0.25">
      <c r="K525">
        <v>524</v>
      </c>
    </row>
    <row r="526" spans="11:11" x14ac:dyDescent="0.25">
      <c r="K526">
        <v>525</v>
      </c>
    </row>
    <row r="527" spans="11:11" x14ac:dyDescent="0.25">
      <c r="K527">
        <v>526</v>
      </c>
    </row>
    <row r="528" spans="11:11" x14ac:dyDescent="0.25">
      <c r="K528">
        <v>527</v>
      </c>
    </row>
    <row r="529" spans="11:11" x14ac:dyDescent="0.25">
      <c r="K529">
        <v>528</v>
      </c>
    </row>
    <row r="530" spans="11:11" x14ac:dyDescent="0.25">
      <c r="K530">
        <v>529</v>
      </c>
    </row>
    <row r="531" spans="11:11" x14ac:dyDescent="0.25">
      <c r="K531">
        <v>530</v>
      </c>
    </row>
    <row r="532" spans="11:11" x14ac:dyDescent="0.25">
      <c r="K532">
        <v>531</v>
      </c>
    </row>
    <row r="533" spans="11:11" x14ac:dyDescent="0.25">
      <c r="K533">
        <v>532</v>
      </c>
    </row>
    <row r="534" spans="11:11" x14ac:dyDescent="0.25">
      <c r="K534">
        <v>533</v>
      </c>
    </row>
    <row r="535" spans="11:11" x14ac:dyDescent="0.25">
      <c r="K535">
        <v>534</v>
      </c>
    </row>
    <row r="536" spans="11:11" x14ac:dyDescent="0.25">
      <c r="K536">
        <v>535</v>
      </c>
    </row>
    <row r="537" spans="11:11" x14ac:dyDescent="0.25">
      <c r="K537">
        <v>536</v>
      </c>
    </row>
    <row r="538" spans="11:11" x14ac:dyDescent="0.25">
      <c r="K538">
        <v>537</v>
      </c>
    </row>
    <row r="539" spans="11:11" x14ac:dyDescent="0.25">
      <c r="K539">
        <v>538</v>
      </c>
    </row>
    <row r="540" spans="11:11" x14ac:dyDescent="0.25">
      <c r="K540">
        <v>539</v>
      </c>
    </row>
    <row r="541" spans="11:11" x14ac:dyDescent="0.25">
      <c r="K541">
        <v>540</v>
      </c>
    </row>
    <row r="542" spans="11:11" x14ac:dyDescent="0.25">
      <c r="K542">
        <v>541</v>
      </c>
    </row>
    <row r="543" spans="11:11" x14ac:dyDescent="0.25">
      <c r="K543">
        <v>542</v>
      </c>
    </row>
    <row r="544" spans="11:11" x14ac:dyDescent="0.25">
      <c r="K544">
        <v>543</v>
      </c>
    </row>
    <row r="545" spans="11:11" x14ac:dyDescent="0.25">
      <c r="K545">
        <v>544</v>
      </c>
    </row>
    <row r="546" spans="11:11" x14ac:dyDescent="0.25">
      <c r="K546">
        <v>545</v>
      </c>
    </row>
    <row r="547" spans="11:11" x14ac:dyDescent="0.25">
      <c r="K547">
        <v>546</v>
      </c>
    </row>
    <row r="548" spans="11:11" x14ac:dyDescent="0.25">
      <c r="K548">
        <v>547</v>
      </c>
    </row>
    <row r="549" spans="11:11" x14ac:dyDescent="0.25">
      <c r="K549">
        <v>548</v>
      </c>
    </row>
    <row r="550" spans="11:11" x14ac:dyDescent="0.25">
      <c r="K550">
        <v>549</v>
      </c>
    </row>
    <row r="551" spans="11:11" x14ac:dyDescent="0.25">
      <c r="K551">
        <v>550</v>
      </c>
    </row>
    <row r="552" spans="11:11" x14ac:dyDescent="0.25">
      <c r="K552">
        <v>551</v>
      </c>
    </row>
    <row r="553" spans="11:11" x14ac:dyDescent="0.25">
      <c r="K553">
        <v>552</v>
      </c>
    </row>
    <row r="554" spans="11:11" x14ac:dyDescent="0.25">
      <c r="K554">
        <v>553</v>
      </c>
    </row>
    <row r="555" spans="11:11" x14ac:dyDescent="0.25">
      <c r="K555">
        <v>554</v>
      </c>
    </row>
    <row r="556" spans="11:11" x14ac:dyDescent="0.25">
      <c r="K556">
        <v>555</v>
      </c>
    </row>
    <row r="557" spans="11:11" x14ac:dyDescent="0.25">
      <c r="K557">
        <v>556</v>
      </c>
    </row>
    <row r="558" spans="11:11" x14ac:dyDescent="0.25">
      <c r="K558">
        <v>557</v>
      </c>
    </row>
    <row r="559" spans="11:11" x14ac:dyDescent="0.25">
      <c r="K559">
        <v>558</v>
      </c>
    </row>
    <row r="560" spans="11:11" x14ac:dyDescent="0.25">
      <c r="K560">
        <v>559</v>
      </c>
    </row>
    <row r="561" spans="11:11" x14ac:dyDescent="0.25">
      <c r="K561">
        <v>560</v>
      </c>
    </row>
    <row r="562" spans="11:11" x14ac:dyDescent="0.25">
      <c r="K562">
        <v>561</v>
      </c>
    </row>
    <row r="563" spans="11:11" x14ac:dyDescent="0.25">
      <c r="K563">
        <v>562</v>
      </c>
    </row>
    <row r="564" spans="11:11" x14ac:dyDescent="0.25">
      <c r="K564">
        <v>563</v>
      </c>
    </row>
    <row r="565" spans="11:11" x14ac:dyDescent="0.25">
      <c r="K565">
        <v>564</v>
      </c>
    </row>
    <row r="566" spans="11:11" x14ac:dyDescent="0.25">
      <c r="K566">
        <v>565</v>
      </c>
    </row>
    <row r="567" spans="11:11" x14ac:dyDescent="0.25">
      <c r="K567">
        <v>566</v>
      </c>
    </row>
    <row r="568" spans="11:11" x14ac:dyDescent="0.25">
      <c r="K568">
        <v>567</v>
      </c>
    </row>
    <row r="569" spans="11:11" x14ac:dyDescent="0.25">
      <c r="K569">
        <v>568</v>
      </c>
    </row>
    <row r="570" spans="11:11" x14ac:dyDescent="0.25">
      <c r="K570">
        <v>569</v>
      </c>
    </row>
    <row r="571" spans="11:11" x14ac:dyDescent="0.25">
      <c r="K571">
        <v>570</v>
      </c>
    </row>
    <row r="572" spans="11:11" x14ac:dyDescent="0.25">
      <c r="K572">
        <v>571</v>
      </c>
    </row>
    <row r="573" spans="11:11" x14ac:dyDescent="0.25">
      <c r="K573">
        <v>572</v>
      </c>
    </row>
    <row r="574" spans="11:11" x14ac:dyDescent="0.25">
      <c r="K574">
        <v>573</v>
      </c>
    </row>
    <row r="575" spans="11:11" x14ac:dyDescent="0.25">
      <c r="K575">
        <v>574</v>
      </c>
    </row>
    <row r="576" spans="11:11" x14ac:dyDescent="0.25">
      <c r="K576">
        <v>575</v>
      </c>
    </row>
    <row r="577" spans="11:11" x14ac:dyDescent="0.25">
      <c r="K577">
        <v>576</v>
      </c>
    </row>
    <row r="578" spans="11:11" x14ac:dyDescent="0.25">
      <c r="K578">
        <v>577</v>
      </c>
    </row>
    <row r="579" spans="11:11" x14ac:dyDescent="0.25">
      <c r="K579">
        <v>578</v>
      </c>
    </row>
    <row r="580" spans="11:11" x14ac:dyDescent="0.25">
      <c r="K580">
        <v>579</v>
      </c>
    </row>
    <row r="581" spans="11:11" x14ac:dyDescent="0.25">
      <c r="K581">
        <v>580</v>
      </c>
    </row>
    <row r="582" spans="11:11" x14ac:dyDescent="0.25">
      <c r="K582">
        <v>581</v>
      </c>
    </row>
    <row r="583" spans="11:11" x14ac:dyDescent="0.25">
      <c r="K583">
        <v>582</v>
      </c>
    </row>
    <row r="584" spans="11:11" x14ac:dyDescent="0.25">
      <c r="K584">
        <v>583</v>
      </c>
    </row>
    <row r="585" spans="11:11" x14ac:dyDescent="0.25">
      <c r="K585">
        <v>584</v>
      </c>
    </row>
    <row r="586" spans="11:11" x14ac:dyDescent="0.25">
      <c r="K586">
        <v>585</v>
      </c>
    </row>
    <row r="587" spans="11:11" x14ac:dyDescent="0.25">
      <c r="K587">
        <v>586</v>
      </c>
    </row>
    <row r="588" spans="11:11" x14ac:dyDescent="0.25">
      <c r="K588">
        <v>587</v>
      </c>
    </row>
    <row r="589" spans="11:11" x14ac:dyDescent="0.25">
      <c r="K589">
        <v>588</v>
      </c>
    </row>
    <row r="590" spans="11:11" x14ac:dyDescent="0.25">
      <c r="K590">
        <v>589</v>
      </c>
    </row>
    <row r="591" spans="11:11" x14ac:dyDescent="0.25">
      <c r="K591">
        <v>590</v>
      </c>
    </row>
    <row r="592" spans="11:11" x14ac:dyDescent="0.25">
      <c r="K592">
        <v>591</v>
      </c>
    </row>
    <row r="593" spans="11:11" x14ac:dyDescent="0.25">
      <c r="K593">
        <v>592</v>
      </c>
    </row>
    <row r="594" spans="11:11" x14ac:dyDescent="0.25">
      <c r="K594">
        <v>593</v>
      </c>
    </row>
    <row r="595" spans="11:11" x14ac:dyDescent="0.25">
      <c r="K595">
        <v>594</v>
      </c>
    </row>
    <row r="596" spans="11:11" x14ac:dyDescent="0.25">
      <c r="K596">
        <v>595</v>
      </c>
    </row>
    <row r="597" spans="11:11" x14ac:dyDescent="0.25">
      <c r="K597">
        <v>596</v>
      </c>
    </row>
    <row r="598" spans="11:11" x14ac:dyDescent="0.25">
      <c r="K598">
        <v>597</v>
      </c>
    </row>
    <row r="599" spans="11:11" x14ac:dyDescent="0.25">
      <c r="K599">
        <v>598</v>
      </c>
    </row>
    <row r="600" spans="11:11" x14ac:dyDescent="0.25">
      <c r="K600">
        <v>599</v>
      </c>
    </row>
    <row r="601" spans="11:11" x14ac:dyDescent="0.25">
      <c r="K601">
        <v>600</v>
      </c>
    </row>
    <row r="602" spans="11:11" x14ac:dyDescent="0.25">
      <c r="K602">
        <v>601</v>
      </c>
    </row>
    <row r="603" spans="11:11" x14ac:dyDescent="0.25">
      <c r="K603">
        <v>602</v>
      </c>
    </row>
    <row r="604" spans="11:11" x14ac:dyDescent="0.25">
      <c r="K604">
        <v>603</v>
      </c>
    </row>
    <row r="605" spans="11:11" x14ac:dyDescent="0.25">
      <c r="K605">
        <v>604</v>
      </c>
    </row>
    <row r="606" spans="11:11" x14ac:dyDescent="0.25">
      <c r="K606">
        <v>605</v>
      </c>
    </row>
    <row r="607" spans="11:11" x14ac:dyDescent="0.25">
      <c r="K607">
        <v>606</v>
      </c>
    </row>
    <row r="608" spans="11:11" x14ac:dyDescent="0.25">
      <c r="K608">
        <v>607</v>
      </c>
    </row>
    <row r="609" spans="11:11" x14ac:dyDescent="0.25">
      <c r="K609">
        <v>608</v>
      </c>
    </row>
    <row r="610" spans="11:11" x14ac:dyDescent="0.25">
      <c r="K610">
        <v>609</v>
      </c>
    </row>
    <row r="611" spans="11:11" x14ac:dyDescent="0.25">
      <c r="K611">
        <v>610</v>
      </c>
    </row>
    <row r="612" spans="11:11" x14ac:dyDescent="0.25">
      <c r="K612">
        <v>611</v>
      </c>
    </row>
    <row r="613" spans="11:11" x14ac:dyDescent="0.25">
      <c r="K613">
        <v>612</v>
      </c>
    </row>
    <row r="614" spans="11:11" x14ac:dyDescent="0.25">
      <c r="K614">
        <v>613</v>
      </c>
    </row>
    <row r="615" spans="11:11" x14ac:dyDescent="0.25">
      <c r="K615">
        <v>614</v>
      </c>
    </row>
    <row r="616" spans="11:11" x14ac:dyDescent="0.25">
      <c r="K616">
        <v>615</v>
      </c>
    </row>
    <row r="617" spans="11:11" x14ac:dyDescent="0.25">
      <c r="K617">
        <v>616</v>
      </c>
    </row>
    <row r="618" spans="11:11" x14ac:dyDescent="0.25">
      <c r="K618">
        <v>617</v>
      </c>
    </row>
    <row r="619" spans="11:11" x14ac:dyDescent="0.25">
      <c r="K619">
        <v>618</v>
      </c>
    </row>
    <row r="620" spans="11:11" x14ac:dyDescent="0.25">
      <c r="K620">
        <v>619</v>
      </c>
    </row>
    <row r="621" spans="11:11" x14ac:dyDescent="0.25">
      <c r="K621">
        <v>620</v>
      </c>
    </row>
    <row r="622" spans="11:11" x14ac:dyDescent="0.25">
      <c r="K622">
        <v>621</v>
      </c>
    </row>
    <row r="623" spans="11:11" x14ac:dyDescent="0.25">
      <c r="K623">
        <v>622</v>
      </c>
    </row>
    <row r="624" spans="11:11" x14ac:dyDescent="0.25">
      <c r="K624">
        <v>623</v>
      </c>
    </row>
    <row r="625" spans="11:11" x14ac:dyDescent="0.25">
      <c r="K625">
        <v>624</v>
      </c>
    </row>
    <row r="626" spans="11:11" x14ac:dyDescent="0.25">
      <c r="K626">
        <v>625</v>
      </c>
    </row>
    <row r="627" spans="11:11" x14ac:dyDescent="0.25">
      <c r="K627">
        <v>626</v>
      </c>
    </row>
    <row r="628" spans="11:11" x14ac:dyDescent="0.25">
      <c r="K628">
        <v>627</v>
      </c>
    </row>
    <row r="629" spans="11:11" x14ac:dyDescent="0.25">
      <c r="K629">
        <v>628</v>
      </c>
    </row>
    <row r="630" spans="11:11" x14ac:dyDescent="0.25">
      <c r="K630">
        <v>629</v>
      </c>
    </row>
    <row r="631" spans="11:11" x14ac:dyDescent="0.25">
      <c r="K631">
        <v>630</v>
      </c>
    </row>
    <row r="632" spans="11:11" x14ac:dyDescent="0.25">
      <c r="K632">
        <v>631</v>
      </c>
    </row>
    <row r="633" spans="11:11" x14ac:dyDescent="0.25">
      <c r="K633">
        <v>632</v>
      </c>
    </row>
    <row r="634" spans="11:11" x14ac:dyDescent="0.25">
      <c r="K634">
        <v>633</v>
      </c>
    </row>
    <row r="635" spans="11:11" x14ac:dyDescent="0.25">
      <c r="K635">
        <v>634</v>
      </c>
    </row>
    <row r="636" spans="11:11" x14ac:dyDescent="0.25">
      <c r="K636">
        <v>635</v>
      </c>
    </row>
    <row r="637" spans="11:11" x14ac:dyDescent="0.25">
      <c r="K637">
        <v>636</v>
      </c>
    </row>
    <row r="638" spans="11:11" x14ac:dyDescent="0.25">
      <c r="K638">
        <v>637</v>
      </c>
    </row>
    <row r="639" spans="11:11" x14ac:dyDescent="0.25">
      <c r="K639">
        <v>638</v>
      </c>
    </row>
    <row r="640" spans="11:11" x14ac:dyDescent="0.25">
      <c r="K640">
        <v>639</v>
      </c>
    </row>
    <row r="641" spans="11:11" x14ac:dyDescent="0.25">
      <c r="K641">
        <v>640</v>
      </c>
    </row>
    <row r="642" spans="11:11" x14ac:dyDescent="0.25">
      <c r="K642">
        <v>641</v>
      </c>
    </row>
    <row r="643" spans="11:11" x14ac:dyDescent="0.25">
      <c r="K643">
        <v>642</v>
      </c>
    </row>
    <row r="644" spans="11:11" x14ac:dyDescent="0.25">
      <c r="K644">
        <v>643</v>
      </c>
    </row>
    <row r="645" spans="11:11" x14ac:dyDescent="0.25">
      <c r="K645">
        <v>644</v>
      </c>
    </row>
    <row r="646" spans="11:11" x14ac:dyDescent="0.25">
      <c r="K646">
        <v>645</v>
      </c>
    </row>
    <row r="647" spans="11:11" x14ac:dyDescent="0.25">
      <c r="K647">
        <v>646</v>
      </c>
    </row>
    <row r="648" spans="11:11" x14ac:dyDescent="0.25">
      <c r="K648">
        <v>647</v>
      </c>
    </row>
    <row r="649" spans="11:11" x14ac:dyDescent="0.25">
      <c r="K649">
        <v>648</v>
      </c>
    </row>
    <row r="650" spans="11:11" x14ac:dyDescent="0.25">
      <c r="K650">
        <v>649</v>
      </c>
    </row>
    <row r="651" spans="11:11" x14ac:dyDescent="0.25">
      <c r="K651">
        <v>650</v>
      </c>
    </row>
    <row r="652" spans="11:11" x14ac:dyDescent="0.25">
      <c r="K652">
        <v>651</v>
      </c>
    </row>
    <row r="653" spans="11:11" x14ac:dyDescent="0.25">
      <c r="K653">
        <v>652</v>
      </c>
    </row>
    <row r="654" spans="11:11" x14ac:dyDescent="0.25">
      <c r="K654">
        <v>653</v>
      </c>
    </row>
    <row r="655" spans="11:11" x14ac:dyDescent="0.25">
      <c r="K655">
        <v>654</v>
      </c>
    </row>
    <row r="656" spans="11:11" x14ac:dyDescent="0.25">
      <c r="K656">
        <v>655</v>
      </c>
    </row>
    <row r="657" spans="11:11" x14ac:dyDescent="0.25">
      <c r="K657">
        <v>656</v>
      </c>
    </row>
    <row r="658" spans="11:11" x14ac:dyDescent="0.25">
      <c r="K658">
        <v>657</v>
      </c>
    </row>
    <row r="659" spans="11:11" x14ac:dyDescent="0.25">
      <c r="K659">
        <v>658</v>
      </c>
    </row>
    <row r="660" spans="11:11" x14ac:dyDescent="0.25">
      <c r="K660">
        <v>659</v>
      </c>
    </row>
    <row r="661" spans="11:11" x14ac:dyDescent="0.25">
      <c r="K661">
        <v>660</v>
      </c>
    </row>
    <row r="662" spans="11:11" x14ac:dyDescent="0.25">
      <c r="K662">
        <v>661</v>
      </c>
    </row>
    <row r="663" spans="11:11" x14ac:dyDescent="0.25">
      <c r="K663">
        <v>662</v>
      </c>
    </row>
    <row r="664" spans="11:11" x14ac:dyDescent="0.25">
      <c r="K664">
        <v>663</v>
      </c>
    </row>
    <row r="665" spans="11:11" x14ac:dyDescent="0.25">
      <c r="K665">
        <v>664</v>
      </c>
    </row>
    <row r="666" spans="11:11" x14ac:dyDescent="0.25">
      <c r="K666">
        <v>665</v>
      </c>
    </row>
    <row r="667" spans="11:11" x14ac:dyDescent="0.25">
      <c r="K667">
        <v>666</v>
      </c>
    </row>
    <row r="668" spans="11:11" x14ac:dyDescent="0.25">
      <c r="K668">
        <v>667</v>
      </c>
    </row>
    <row r="669" spans="11:11" x14ac:dyDescent="0.25">
      <c r="K669">
        <v>668</v>
      </c>
    </row>
    <row r="670" spans="11:11" x14ac:dyDescent="0.25">
      <c r="K670">
        <v>669</v>
      </c>
    </row>
    <row r="671" spans="11:11" x14ac:dyDescent="0.25">
      <c r="K671">
        <v>670</v>
      </c>
    </row>
    <row r="672" spans="11:11" x14ac:dyDescent="0.25">
      <c r="K672">
        <v>671</v>
      </c>
    </row>
    <row r="673" spans="11:11" x14ac:dyDescent="0.25">
      <c r="K673">
        <v>672</v>
      </c>
    </row>
    <row r="674" spans="11:11" x14ac:dyDescent="0.25">
      <c r="K674">
        <v>673</v>
      </c>
    </row>
    <row r="675" spans="11:11" x14ac:dyDescent="0.25">
      <c r="K675">
        <v>674</v>
      </c>
    </row>
    <row r="676" spans="11:11" x14ac:dyDescent="0.25">
      <c r="K676">
        <v>675</v>
      </c>
    </row>
    <row r="677" spans="11:11" x14ac:dyDescent="0.25">
      <c r="K677">
        <v>676</v>
      </c>
    </row>
    <row r="678" spans="11:11" x14ac:dyDescent="0.25">
      <c r="K678">
        <v>677</v>
      </c>
    </row>
    <row r="679" spans="11:11" x14ac:dyDescent="0.25">
      <c r="K679">
        <v>678</v>
      </c>
    </row>
    <row r="680" spans="11:11" x14ac:dyDescent="0.25">
      <c r="K680">
        <v>679</v>
      </c>
    </row>
    <row r="681" spans="11:11" x14ac:dyDescent="0.25">
      <c r="K681">
        <v>680</v>
      </c>
    </row>
    <row r="682" spans="11:11" x14ac:dyDescent="0.25">
      <c r="K682">
        <v>681</v>
      </c>
    </row>
    <row r="683" spans="11:11" x14ac:dyDescent="0.25">
      <c r="K683">
        <v>682</v>
      </c>
    </row>
    <row r="684" spans="11:11" x14ac:dyDescent="0.25">
      <c r="K684">
        <v>683</v>
      </c>
    </row>
    <row r="685" spans="11:11" x14ac:dyDescent="0.25">
      <c r="K685">
        <v>684</v>
      </c>
    </row>
    <row r="686" spans="11:11" x14ac:dyDescent="0.25">
      <c r="K686">
        <v>685</v>
      </c>
    </row>
    <row r="687" spans="11:11" x14ac:dyDescent="0.25">
      <c r="K687">
        <v>686</v>
      </c>
    </row>
    <row r="688" spans="11:11" x14ac:dyDescent="0.25">
      <c r="K688">
        <v>687</v>
      </c>
    </row>
    <row r="689" spans="11:11" x14ac:dyDescent="0.25">
      <c r="K689">
        <v>688</v>
      </c>
    </row>
    <row r="690" spans="11:11" x14ac:dyDescent="0.25">
      <c r="K690">
        <v>689</v>
      </c>
    </row>
    <row r="691" spans="11:11" x14ac:dyDescent="0.25">
      <c r="K691">
        <v>690</v>
      </c>
    </row>
    <row r="692" spans="11:11" x14ac:dyDescent="0.25">
      <c r="K692">
        <v>691</v>
      </c>
    </row>
    <row r="693" spans="11:11" x14ac:dyDescent="0.25">
      <c r="K693">
        <v>692</v>
      </c>
    </row>
    <row r="694" spans="11:11" x14ac:dyDescent="0.25">
      <c r="K694">
        <v>693</v>
      </c>
    </row>
    <row r="695" spans="11:11" x14ac:dyDescent="0.25">
      <c r="K695">
        <v>694</v>
      </c>
    </row>
    <row r="696" spans="11:11" x14ac:dyDescent="0.25">
      <c r="K696">
        <v>695</v>
      </c>
    </row>
    <row r="697" spans="11:11" x14ac:dyDescent="0.25">
      <c r="K697">
        <v>696</v>
      </c>
    </row>
    <row r="698" spans="11:11" x14ac:dyDescent="0.25">
      <c r="K698">
        <v>697</v>
      </c>
    </row>
    <row r="699" spans="11:11" x14ac:dyDescent="0.25">
      <c r="K699">
        <v>698</v>
      </c>
    </row>
    <row r="700" spans="11:11" x14ac:dyDescent="0.25">
      <c r="K700">
        <v>699</v>
      </c>
    </row>
    <row r="701" spans="11:11" x14ac:dyDescent="0.25">
      <c r="K701">
        <v>700</v>
      </c>
    </row>
    <row r="702" spans="11:11" x14ac:dyDescent="0.25">
      <c r="K702">
        <v>701</v>
      </c>
    </row>
    <row r="703" spans="11:11" x14ac:dyDescent="0.25">
      <c r="K703">
        <v>702</v>
      </c>
    </row>
    <row r="704" spans="11:11" x14ac:dyDescent="0.25">
      <c r="K704">
        <v>703</v>
      </c>
    </row>
    <row r="705" spans="11:11" x14ac:dyDescent="0.25">
      <c r="K705">
        <v>704</v>
      </c>
    </row>
    <row r="706" spans="11:11" x14ac:dyDescent="0.25">
      <c r="K706">
        <v>705</v>
      </c>
    </row>
    <row r="707" spans="11:11" x14ac:dyDescent="0.25">
      <c r="K707">
        <v>706</v>
      </c>
    </row>
    <row r="708" spans="11:11" x14ac:dyDescent="0.25">
      <c r="K708">
        <v>707</v>
      </c>
    </row>
    <row r="709" spans="11:11" x14ac:dyDescent="0.25">
      <c r="K709">
        <v>708</v>
      </c>
    </row>
    <row r="710" spans="11:11" x14ac:dyDescent="0.25">
      <c r="K710">
        <v>709</v>
      </c>
    </row>
    <row r="711" spans="11:11" x14ac:dyDescent="0.25">
      <c r="K711">
        <v>710</v>
      </c>
    </row>
    <row r="712" spans="11:11" x14ac:dyDescent="0.25">
      <c r="K712">
        <v>711</v>
      </c>
    </row>
    <row r="713" spans="11:11" x14ac:dyDescent="0.25">
      <c r="K713">
        <v>712</v>
      </c>
    </row>
    <row r="714" spans="11:11" x14ac:dyDescent="0.25">
      <c r="K714">
        <v>713</v>
      </c>
    </row>
    <row r="715" spans="11:11" x14ac:dyDescent="0.25">
      <c r="K715">
        <v>714</v>
      </c>
    </row>
    <row r="716" spans="11:11" x14ac:dyDescent="0.25">
      <c r="K716">
        <v>715</v>
      </c>
    </row>
    <row r="717" spans="11:11" x14ac:dyDescent="0.25">
      <c r="K717">
        <v>716</v>
      </c>
    </row>
    <row r="718" spans="11:11" x14ac:dyDescent="0.25">
      <c r="K718">
        <v>717</v>
      </c>
    </row>
    <row r="719" spans="11:11" x14ac:dyDescent="0.25">
      <c r="K719">
        <v>718</v>
      </c>
    </row>
    <row r="720" spans="11:11" x14ac:dyDescent="0.25">
      <c r="K720">
        <v>719</v>
      </c>
    </row>
    <row r="721" spans="11:11" x14ac:dyDescent="0.25">
      <c r="K721">
        <v>720</v>
      </c>
    </row>
    <row r="722" spans="11:11" x14ac:dyDescent="0.25">
      <c r="K722">
        <v>721</v>
      </c>
    </row>
    <row r="723" spans="11:11" x14ac:dyDescent="0.25">
      <c r="K723">
        <v>722</v>
      </c>
    </row>
    <row r="724" spans="11:11" x14ac:dyDescent="0.25">
      <c r="K724">
        <v>723</v>
      </c>
    </row>
    <row r="725" spans="11:11" x14ac:dyDescent="0.25">
      <c r="K725">
        <v>724</v>
      </c>
    </row>
    <row r="726" spans="11:11" x14ac:dyDescent="0.25">
      <c r="K726">
        <v>725</v>
      </c>
    </row>
    <row r="727" spans="11:11" x14ac:dyDescent="0.25">
      <c r="K727">
        <v>726</v>
      </c>
    </row>
    <row r="728" spans="11:11" x14ac:dyDescent="0.25">
      <c r="K728">
        <v>727</v>
      </c>
    </row>
    <row r="729" spans="11:11" x14ac:dyDescent="0.25">
      <c r="K729">
        <v>728</v>
      </c>
    </row>
    <row r="730" spans="11:11" x14ac:dyDescent="0.25">
      <c r="K730">
        <v>729</v>
      </c>
    </row>
    <row r="731" spans="11:11" x14ac:dyDescent="0.25">
      <c r="K731">
        <v>730</v>
      </c>
    </row>
    <row r="732" spans="11:11" x14ac:dyDescent="0.25">
      <c r="K732">
        <v>731</v>
      </c>
    </row>
    <row r="733" spans="11:11" x14ac:dyDescent="0.25">
      <c r="K733">
        <v>732</v>
      </c>
    </row>
    <row r="734" spans="11:11" x14ac:dyDescent="0.25">
      <c r="K734">
        <v>733</v>
      </c>
    </row>
    <row r="735" spans="11:11" x14ac:dyDescent="0.25">
      <c r="K735">
        <v>734</v>
      </c>
    </row>
    <row r="736" spans="11:11" x14ac:dyDescent="0.25">
      <c r="K736">
        <v>735</v>
      </c>
    </row>
    <row r="737" spans="11:11" x14ac:dyDescent="0.25">
      <c r="K737">
        <v>736</v>
      </c>
    </row>
    <row r="738" spans="11:11" x14ac:dyDescent="0.25">
      <c r="K738">
        <v>737</v>
      </c>
    </row>
    <row r="739" spans="11:11" x14ac:dyDescent="0.25">
      <c r="K739">
        <v>738</v>
      </c>
    </row>
    <row r="740" spans="11:11" x14ac:dyDescent="0.25">
      <c r="K740">
        <v>739</v>
      </c>
    </row>
    <row r="741" spans="11:11" x14ac:dyDescent="0.25">
      <c r="K741">
        <v>740</v>
      </c>
    </row>
    <row r="742" spans="11:11" x14ac:dyDescent="0.25">
      <c r="K742">
        <v>741</v>
      </c>
    </row>
    <row r="743" spans="11:11" x14ac:dyDescent="0.25">
      <c r="K743">
        <v>742</v>
      </c>
    </row>
    <row r="744" spans="11:11" x14ac:dyDescent="0.25">
      <c r="K744">
        <v>743</v>
      </c>
    </row>
    <row r="745" spans="11:11" x14ac:dyDescent="0.25">
      <c r="K745">
        <v>744</v>
      </c>
    </row>
    <row r="746" spans="11:11" x14ac:dyDescent="0.25">
      <c r="K746">
        <v>745</v>
      </c>
    </row>
    <row r="747" spans="11:11" x14ac:dyDescent="0.25">
      <c r="K747">
        <v>746</v>
      </c>
    </row>
    <row r="748" spans="11:11" x14ac:dyDescent="0.25">
      <c r="K748">
        <v>747</v>
      </c>
    </row>
    <row r="749" spans="11:11" x14ac:dyDescent="0.25">
      <c r="K749">
        <v>748</v>
      </c>
    </row>
    <row r="750" spans="11:11" x14ac:dyDescent="0.25">
      <c r="K750">
        <v>749</v>
      </c>
    </row>
    <row r="751" spans="11:11" x14ac:dyDescent="0.25">
      <c r="K751">
        <v>750</v>
      </c>
    </row>
    <row r="752" spans="11:11" x14ac:dyDescent="0.25">
      <c r="K752">
        <v>751</v>
      </c>
    </row>
    <row r="753" spans="11:11" x14ac:dyDescent="0.25">
      <c r="K753">
        <v>752</v>
      </c>
    </row>
    <row r="754" spans="11:11" x14ac:dyDescent="0.25">
      <c r="K754">
        <v>753</v>
      </c>
    </row>
    <row r="755" spans="11:11" x14ac:dyDescent="0.25">
      <c r="K755">
        <v>754</v>
      </c>
    </row>
    <row r="756" spans="11:11" x14ac:dyDescent="0.25">
      <c r="K756">
        <v>755</v>
      </c>
    </row>
    <row r="757" spans="11:11" x14ac:dyDescent="0.25">
      <c r="K757">
        <v>756</v>
      </c>
    </row>
    <row r="758" spans="11:11" x14ac:dyDescent="0.25">
      <c r="K758">
        <v>757</v>
      </c>
    </row>
    <row r="759" spans="11:11" x14ac:dyDescent="0.25">
      <c r="K759">
        <v>758</v>
      </c>
    </row>
    <row r="760" spans="11:11" x14ac:dyDescent="0.25">
      <c r="K760">
        <v>759</v>
      </c>
    </row>
    <row r="761" spans="11:11" x14ac:dyDescent="0.25">
      <c r="K761">
        <v>760</v>
      </c>
    </row>
    <row r="762" spans="11:11" x14ac:dyDescent="0.25">
      <c r="K762">
        <v>761</v>
      </c>
    </row>
    <row r="763" spans="11:11" x14ac:dyDescent="0.25">
      <c r="K763">
        <v>762</v>
      </c>
    </row>
    <row r="764" spans="11:11" x14ac:dyDescent="0.25">
      <c r="K764">
        <v>763</v>
      </c>
    </row>
    <row r="765" spans="11:11" x14ac:dyDescent="0.25">
      <c r="K765">
        <v>764</v>
      </c>
    </row>
    <row r="766" spans="11:11" x14ac:dyDescent="0.25">
      <c r="K766">
        <v>765</v>
      </c>
    </row>
    <row r="767" spans="11:11" x14ac:dyDescent="0.25">
      <c r="K767">
        <v>766</v>
      </c>
    </row>
    <row r="768" spans="11:11" x14ac:dyDescent="0.25">
      <c r="K768">
        <v>767</v>
      </c>
    </row>
    <row r="769" spans="11:11" x14ac:dyDescent="0.25">
      <c r="K769">
        <v>768</v>
      </c>
    </row>
    <row r="770" spans="11:11" x14ac:dyDescent="0.25">
      <c r="K770">
        <v>769</v>
      </c>
    </row>
    <row r="771" spans="11:11" x14ac:dyDescent="0.25">
      <c r="K771">
        <v>770</v>
      </c>
    </row>
    <row r="772" spans="11:11" x14ac:dyDescent="0.25">
      <c r="K772">
        <v>771</v>
      </c>
    </row>
    <row r="773" spans="11:11" x14ac:dyDescent="0.25">
      <c r="K773">
        <v>772</v>
      </c>
    </row>
    <row r="774" spans="11:11" x14ac:dyDescent="0.25">
      <c r="K774">
        <v>773</v>
      </c>
    </row>
    <row r="775" spans="11:11" x14ac:dyDescent="0.25">
      <c r="K775">
        <v>774</v>
      </c>
    </row>
    <row r="776" spans="11:11" x14ac:dyDescent="0.25">
      <c r="K776">
        <v>775</v>
      </c>
    </row>
    <row r="777" spans="11:11" x14ac:dyDescent="0.25">
      <c r="K777">
        <v>776</v>
      </c>
    </row>
    <row r="778" spans="11:11" x14ac:dyDescent="0.25">
      <c r="K778">
        <v>777</v>
      </c>
    </row>
    <row r="779" spans="11:11" x14ac:dyDescent="0.25">
      <c r="K779">
        <v>778</v>
      </c>
    </row>
    <row r="780" spans="11:11" x14ac:dyDescent="0.25">
      <c r="K780">
        <v>779</v>
      </c>
    </row>
    <row r="781" spans="11:11" x14ac:dyDescent="0.25">
      <c r="K781">
        <v>780</v>
      </c>
    </row>
    <row r="782" spans="11:11" x14ac:dyDescent="0.25">
      <c r="K782">
        <v>781</v>
      </c>
    </row>
    <row r="783" spans="11:11" x14ac:dyDescent="0.25">
      <c r="K783">
        <v>782</v>
      </c>
    </row>
    <row r="784" spans="11:11" x14ac:dyDescent="0.25">
      <c r="K784">
        <v>783</v>
      </c>
    </row>
    <row r="785" spans="11:11" x14ac:dyDescent="0.25">
      <c r="K785">
        <v>784</v>
      </c>
    </row>
    <row r="786" spans="11:11" x14ac:dyDescent="0.25">
      <c r="K786">
        <v>785</v>
      </c>
    </row>
    <row r="787" spans="11:11" x14ac:dyDescent="0.25">
      <c r="K787">
        <v>786</v>
      </c>
    </row>
    <row r="788" spans="11:11" x14ac:dyDescent="0.25">
      <c r="K788">
        <v>787</v>
      </c>
    </row>
    <row r="789" spans="11:11" x14ac:dyDescent="0.25">
      <c r="K789">
        <v>788</v>
      </c>
    </row>
    <row r="790" spans="11:11" x14ac:dyDescent="0.25">
      <c r="K790">
        <v>789</v>
      </c>
    </row>
    <row r="791" spans="11:11" x14ac:dyDescent="0.25">
      <c r="K791">
        <v>790</v>
      </c>
    </row>
    <row r="792" spans="11:11" x14ac:dyDescent="0.25">
      <c r="K792">
        <v>791</v>
      </c>
    </row>
    <row r="793" spans="11:11" x14ac:dyDescent="0.25">
      <c r="K793">
        <v>792</v>
      </c>
    </row>
    <row r="794" spans="11:11" x14ac:dyDescent="0.25">
      <c r="K794">
        <v>793</v>
      </c>
    </row>
    <row r="795" spans="11:11" x14ac:dyDescent="0.25">
      <c r="K795">
        <v>794</v>
      </c>
    </row>
    <row r="796" spans="11:11" x14ac:dyDescent="0.25">
      <c r="K796">
        <v>795</v>
      </c>
    </row>
    <row r="797" spans="11:11" x14ac:dyDescent="0.25">
      <c r="K797">
        <v>796</v>
      </c>
    </row>
    <row r="798" spans="11:11" x14ac:dyDescent="0.25">
      <c r="K798">
        <v>797</v>
      </c>
    </row>
    <row r="799" spans="11:11" x14ac:dyDescent="0.25">
      <c r="K799">
        <v>798</v>
      </c>
    </row>
    <row r="800" spans="11:11" x14ac:dyDescent="0.25">
      <c r="K800">
        <v>799</v>
      </c>
    </row>
    <row r="801" spans="11:11" x14ac:dyDescent="0.25">
      <c r="K801">
        <v>800</v>
      </c>
    </row>
    <row r="802" spans="11:11" x14ac:dyDescent="0.25">
      <c r="K802">
        <v>801</v>
      </c>
    </row>
    <row r="803" spans="11:11" x14ac:dyDescent="0.25">
      <c r="K803">
        <v>802</v>
      </c>
    </row>
    <row r="804" spans="11:11" x14ac:dyDescent="0.25">
      <c r="K804">
        <v>803</v>
      </c>
    </row>
    <row r="805" spans="11:11" x14ac:dyDescent="0.25">
      <c r="K805">
        <v>804</v>
      </c>
    </row>
    <row r="806" spans="11:11" x14ac:dyDescent="0.25">
      <c r="K806">
        <v>805</v>
      </c>
    </row>
    <row r="807" spans="11:11" x14ac:dyDescent="0.25">
      <c r="K807">
        <v>806</v>
      </c>
    </row>
    <row r="808" spans="11:11" x14ac:dyDescent="0.25">
      <c r="K808">
        <v>807</v>
      </c>
    </row>
    <row r="809" spans="11:11" x14ac:dyDescent="0.25">
      <c r="K809">
        <v>808</v>
      </c>
    </row>
    <row r="810" spans="11:11" x14ac:dyDescent="0.25">
      <c r="K810">
        <v>809</v>
      </c>
    </row>
    <row r="811" spans="11:11" x14ac:dyDescent="0.25">
      <c r="K811">
        <v>810</v>
      </c>
    </row>
    <row r="812" spans="11:11" x14ac:dyDescent="0.25">
      <c r="K812">
        <v>811</v>
      </c>
    </row>
    <row r="813" spans="11:11" x14ac:dyDescent="0.25">
      <c r="K813">
        <v>812</v>
      </c>
    </row>
    <row r="814" spans="11:11" x14ac:dyDescent="0.25">
      <c r="K814">
        <v>813</v>
      </c>
    </row>
    <row r="815" spans="11:11" x14ac:dyDescent="0.25">
      <c r="K815">
        <v>814</v>
      </c>
    </row>
    <row r="816" spans="11:11" x14ac:dyDescent="0.25">
      <c r="K816">
        <v>815</v>
      </c>
    </row>
    <row r="817" spans="11:11" x14ac:dyDescent="0.25">
      <c r="K817">
        <v>816</v>
      </c>
    </row>
    <row r="818" spans="11:11" x14ac:dyDescent="0.25">
      <c r="K818">
        <v>817</v>
      </c>
    </row>
    <row r="819" spans="11:11" x14ac:dyDescent="0.25">
      <c r="K819">
        <v>818</v>
      </c>
    </row>
    <row r="820" spans="11:11" x14ac:dyDescent="0.25">
      <c r="K820">
        <v>819</v>
      </c>
    </row>
    <row r="821" spans="11:11" x14ac:dyDescent="0.25">
      <c r="K821">
        <v>820</v>
      </c>
    </row>
    <row r="822" spans="11:11" x14ac:dyDescent="0.25">
      <c r="K822">
        <v>821</v>
      </c>
    </row>
    <row r="823" spans="11:11" x14ac:dyDescent="0.25">
      <c r="K823">
        <v>822</v>
      </c>
    </row>
    <row r="824" spans="11:11" x14ac:dyDescent="0.25">
      <c r="K824">
        <v>823</v>
      </c>
    </row>
    <row r="825" spans="11:11" x14ac:dyDescent="0.25">
      <c r="K825">
        <v>824</v>
      </c>
    </row>
    <row r="826" spans="11:11" x14ac:dyDescent="0.25">
      <c r="K826">
        <v>825</v>
      </c>
    </row>
    <row r="827" spans="11:11" x14ac:dyDescent="0.25">
      <c r="K827">
        <v>826</v>
      </c>
    </row>
    <row r="828" spans="11:11" x14ac:dyDescent="0.25">
      <c r="K828">
        <v>827</v>
      </c>
    </row>
    <row r="829" spans="11:11" x14ac:dyDescent="0.25">
      <c r="K829">
        <v>828</v>
      </c>
    </row>
    <row r="830" spans="11:11" x14ac:dyDescent="0.25">
      <c r="K830">
        <v>829</v>
      </c>
    </row>
    <row r="831" spans="11:11" x14ac:dyDescent="0.25">
      <c r="K831">
        <v>830</v>
      </c>
    </row>
    <row r="832" spans="11:11" x14ac:dyDescent="0.25">
      <c r="K832">
        <v>831</v>
      </c>
    </row>
    <row r="833" spans="11:11" x14ac:dyDescent="0.25">
      <c r="K833">
        <v>832</v>
      </c>
    </row>
    <row r="834" spans="11:11" x14ac:dyDescent="0.25">
      <c r="K834">
        <v>833</v>
      </c>
    </row>
    <row r="835" spans="11:11" x14ac:dyDescent="0.25">
      <c r="K835">
        <v>834</v>
      </c>
    </row>
    <row r="836" spans="11:11" x14ac:dyDescent="0.25">
      <c r="K836">
        <v>835</v>
      </c>
    </row>
    <row r="837" spans="11:11" x14ac:dyDescent="0.25">
      <c r="K837">
        <v>836</v>
      </c>
    </row>
    <row r="838" spans="11:11" x14ac:dyDescent="0.25">
      <c r="K838">
        <v>837</v>
      </c>
    </row>
    <row r="839" spans="11:11" x14ac:dyDescent="0.25">
      <c r="K839">
        <v>838</v>
      </c>
    </row>
    <row r="840" spans="11:11" x14ac:dyDescent="0.25">
      <c r="K840">
        <v>839</v>
      </c>
    </row>
    <row r="841" spans="11:11" x14ac:dyDescent="0.25">
      <c r="K841">
        <v>840</v>
      </c>
    </row>
    <row r="842" spans="11:11" x14ac:dyDescent="0.25">
      <c r="K842">
        <v>841</v>
      </c>
    </row>
    <row r="843" spans="11:11" x14ac:dyDescent="0.25">
      <c r="K843">
        <v>842</v>
      </c>
    </row>
    <row r="844" spans="11:11" x14ac:dyDescent="0.25">
      <c r="K844">
        <v>843</v>
      </c>
    </row>
    <row r="845" spans="11:11" x14ac:dyDescent="0.25">
      <c r="K845">
        <v>844</v>
      </c>
    </row>
    <row r="846" spans="11:11" x14ac:dyDescent="0.25">
      <c r="K846">
        <v>845</v>
      </c>
    </row>
    <row r="847" spans="11:11" x14ac:dyDescent="0.25">
      <c r="K847">
        <v>846</v>
      </c>
    </row>
    <row r="848" spans="11:11" x14ac:dyDescent="0.25">
      <c r="K848">
        <v>847</v>
      </c>
    </row>
    <row r="849" spans="11:11" x14ac:dyDescent="0.25">
      <c r="K849">
        <v>848</v>
      </c>
    </row>
    <row r="850" spans="11:11" x14ac:dyDescent="0.25">
      <c r="K850">
        <v>849</v>
      </c>
    </row>
    <row r="851" spans="11:11" x14ac:dyDescent="0.25">
      <c r="K851">
        <v>850</v>
      </c>
    </row>
    <row r="852" spans="11:11" x14ac:dyDescent="0.25">
      <c r="K852">
        <v>851</v>
      </c>
    </row>
    <row r="853" spans="11:11" x14ac:dyDescent="0.25">
      <c r="K853">
        <v>852</v>
      </c>
    </row>
    <row r="854" spans="11:11" x14ac:dyDescent="0.25">
      <c r="K854">
        <v>853</v>
      </c>
    </row>
    <row r="855" spans="11:11" x14ac:dyDescent="0.25">
      <c r="K855">
        <v>854</v>
      </c>
    </row>
    <row r="856" spans="11:11" x14ac:dyDescent="0.25">
      <c r="K856">
        <v>855</v>
      </c>
    </row>
    <row r="857" spans="11:11" x14ac:dyDescent="0.25">
      <c r="K857">
        <v>856</v>
      </c>
    </row>
    <row r="858" spans="11:11" x14ac:dyDescent="0.25">
      <c r="K858">
        <v>857</v>
      </c>
    </row>
    <row r="859" spans="11:11" x14ac:dyDescent="0.25">
      <c r="K859">
        <v>858</v>
      </c>
    </row>
    <row r="860" spans="11:11" x14ac:dyDescent="0.25">
      <c r="K860">
        <v>859</v>
      </c>
    </row>
    <row r="861" spans="11:11" x14ac:dyDescent="0.25">
      <c r="K861">
        <v>860</v>
      </c>
    </row>
    <row r="862" spans="11:11" x14ac:dyDescent="0.25">
      <c r="K862">
        <v>861</v>
      </c>
    </row>
    <row r="863" spans="11:11" x14ac:dyDescent="0.25">
      <c r="K863">
        <v>862</v>
      </c>
    </row>
    <row r="864" spans="11:11" x14ac:dyDescent="0.25">
      <c r="K864">
        <v>863</v>
      </c>
    </row>
    <row r="865" spans="11:11" x14ac:dyDescent="0.25">
      <c r="K865">
        <v>864</v>
      </c>
    </row>
    <row r="866" spans="11:11" x14ac:dyDescent="0.25">
      <c r="K866">
        <v>865</v>
      </c>
    </row>
    <row r="867" spans="11:11" x14ac:dyDescent="0.25">
      <c r="K867">
        <v>866</v>
      </c>
    </row>
    <row r="868" spans="11:11" x14ac:dyDescent="0.25">
      <c r="K868">
        <v>867</v>
      </c>
    </row>
    <row r="869" spans="11:11" x14ac:dyDescent="0.25">
      <c r="K869">
        <v>868</v>
      </c>
    </row>
    <row r="870" spans="11:11" x14ac:dyDescent="0.25">
      <c r="K870">
        <v>869</v>
      </c>
    </row>
    <row r="871" spans="11:11" x14ac:dyDescent="0.25">
      <c r="K871">
        <v>870</v>
      </c>
    </row>
    <row r="872" spans="11:11" x14ac:dyDescent="0.25">
      <c r="K872">
        <v>871</v>
      </c>
    </row>
    <row r="873" spans="11:11" x14ac:dyDescent="0.25">
      <c r="K873">
        <v>872</v>
      </c>
    </row>
    <row r="874" spans="11:11" x14ac:dyDescent="0.25">
      <c r="K874">
        <v>873</v>
      </c>
    </row>
    <row r="875" spans="11:11" x14ac:dyDescent="0.25">
      <c r="K875">
        <v>874</v>
      </c>
    </row>
    <row r="876" spans="11:11" x14ac:dyDescent="0.25">
      <c r="K876">
        <v>875</v>
      </c>
    </row>
    <row r="877" spans="11:11" x14ac:dyDescent="0.25">
      <c r="K877">
        <v>876</v>
      </c>
    </row>
    <row r="878" spans="11:11" x14ac:dyDescent="0.25">
      <c r="K878">
        <v>877</v>
      </c>
    </row>
    <row r="879" spans="11:11" x14ac:dyDescent="0.25">
      <c r="K879">
        <v>878</v>
      </c>
    </row>
    <row r="880" spans="11:11" x14ac:dyDescent="0.25">
      <c r="K880">
        <v>879</v>
      </c>
    </row>
    <row r="881" spans="11:11" x14ac:dyDescent="0.25">
      <c r="K881">
        <v>880</v>
      </c>
    </row>
    <row r="882" spans="11:11" x14ac:dyDescent="0.25">
      <c r="K882">
        <v>881</v>
      </c>
    </row>
    <row r="883" spans="11:11" x14ac:dyDescent="0.25">
      <c r="K883">
        <v>882</v>
      </c>
    </row>
    <row r="884" spans="11:11" x14ac:dyDescent="0.25">
      <c r="K884">
        <v>883</v>
      </c>
    </row>
    <row r="885" spans="11:11" x14ac:dyDescent="0.25">
      <c r="K885">
        <v>884</v>
      </c>
    </row>
    <row r="886" spans="11:11" x14ac:dyDescent="0.25">
      <c r="K886">
        <v>885</v>
      </c>
    </row>
    <row r="887" spans="11:11" x14ac:dyDescent="0.25">
      <c r="K887">
        <v>886</v>
      </c>
    </row>
    <row r="888" spans="11:11" x14ac:dyDescent="0.25">
      <c r="K888">
        <v>887</v>
      </c>
    </row>
    <row r="889" spans="11:11" x14ac:dyDescent="0.25">
      <c r="K889">
        <v>888</v>
      </c>
    </row>
    <row r="890" spans="11:11" x14ac:dyDescent="0.25">
      <c r="K890">
        <v>889</v>
      </c>
    </row>
    <row r="891" spans="11:11" x14ac:dyDescent="0.25">
      <c r="K891">
        <v>890</v>
      </c>
    </row>
    <row r="892" spans="11:11" x14ac:dyDescent="0.25">
      <c r="K892">
        <v>891</v>
      </c>
    </row>
    <row r="893" spans="11:11" x14ac:dyDescent="0.25">
      <c r="K893">
        <v>892</v>
      </c>
    </row>
    <row r="894" spans="11:11" x14ac:dyDescent="0.25">
      <c r="K894">
        <v>893</v>
      </c>
    </row>
    <row r="895" spans="11:11" x14ac:dyDescent="0.25">
      <c r="K895">
        <v>894</v>
      </c>
    </row>
    <row r="896" spans="11:11" x14ac:dyDescent="0.25">
      <c r="K896">
        <v>895</v>
      </c>
    </row>
    <row r="897" spans="11:11" x14ac:dyDescent="0.25">
      <c r="K897">
        <v>896</v>
      </c>
    </row>
    <row r="898" spans="11:11" x14ac:dyDescent="0.25">
      <c r="K898">
        <v>897</v>
      </c>
    </row>
    <row r="899" spans="11:11" x14ac:dyDescent="0.25">
      <c r="K899">
        <v>898</v>
      </c>
    </row>
    <row r="900" spans="11:11" x14ac:dyDescent="0.25">
      <c r="K900">
        <v>899</v>
      </c>
    </row>
    <row r="901" spans="11:11" x14ac:dyDescent="0.25">
      <c r="K901">
        <v>900</v>
      </c>
    </row>
    <row r="902" spans="11:11" x14ac:dyDescent="0.25">
      <c r="K902">
        <v>901</v>
      </c>
    </row>
    <row r="903" spans="11:11" x14ac:dyDescent="0.25">
      <c r="K903">
        <v>902</v>
      </c>
    </row>
    <row r="904" spans="11:11" x14ac:dyDescent="0.25">
      <c r="K904">
        <v>903</v>
      </c>
    </row>
    <row r="905" spans="11:11" x14ac:dyDescent="0.25">
      <c r="K905">
        <v>904</v>
      </c>
    </row>
    <row r="906" spans="11:11" x14ac:dyDescent="0.25">
      <c r="K906">
        <v>905</v>
      </c>
    </row>
    <row r="907" spans="11:11" x14ac:dyDescent="0.25">
      <c r="K907">
        <v>906</v>
      </c>
    </row>
    <row r="908" spans="11:11" x14ac:dyDescent="0.25">
      <c r="K908">
        <v>907</v>
      </c>
    </row>
    <row r="909" spans="11:11" x14ac:dyDescent="0.25">
      <c r="K909">
        <v>908</v>
      </c>
    </row>
    <row r="910" spans="11:11" x14ac:dyDescent="0.25">
      <c r="K910">
        <v>909</v>
      </c>
    </row>
    <row r="911" spans="11:11" x14ac:dyDescent="0.25">
      <c r="K911">
        <v>910</v>
      </c>
    </row>
    <row r="912" spans="11:11" x14ac:dyDescent="0.25">
      <c r="K912">
        <v>911</v>
      </c>
    </row>
    <row r="913" spans="11:11" x14ac:dyDescent="0.25">
      <c r="K913">
        <v>912</v>
      </c>
    </row>
    <row r="914" spans="11:11" x14ac:dyDescent="0.25">
      <c r="K914">
        <v>913</v>
      </c>
    </row>
    <row r="915" spans="11:11" x14ac:dyDescent="0.25">
      <c r="K915">
        <v>914</v>
      </c>
    </row>
    <row r="916" spans="11:11" x14ac:dyDescent="0.25">
      <c r="K916">
        <v>915</v>
      </c>
    </row>
    <row r="917" spans="11:11" x14ac:dyDescent="0.25">
      <c r="K917">
        <v>916</v>
      </c>
    </row>
    <row r="918" spans="11:11" x14ac:dyDescent="0.25">
      <c r="K918">
        <v>917</v>
      </c>
    </row>
    <row r="919" spans="11:11" x14ac:dyDescent="0.25">
      <c r="K919">
        <v>918</v>
      </c>
    </row>
    <row r="920" spans="11:11" x14ac:dyDescent="0.25">
      <c r="K920">
        <v>919</v>
      </c>
    </row>
    <row r="921" spans="11:11" x14ac:dyDescent="0.25">
      <c r="K921">
        <v>920</v>
      </c>
    </row>
    <row r="922" spans="11:11" x14ac:dyDescent="0.25">
      <c r="K922">
        <v>921</v>
      </c>
    </row>
    <row r="923" spans="11:11" x14ac:dyDescent="0.25">
      <c r="K923">
        <v>922</v>
      </c>
    </row>
    <row r="924" spans="11:11" x14ac:dyDescent="0.25">
      <c r="K924">
        <v>923</v>
      </c>
    </row>
    <row r="925" spans="11:11" x14ac:dyDescent="0.25">
      <c r="K925">
        <v>924</v>
      </c>
    </row>
    <row r="926" spans="11:11" x14ac:dyDescent="0.25">
      <c r="K926">
        <v>925</v>
      </c>
    </row>
    <row r="927" spans="11:11" x14ac:dyDescent="0.25">
      <c r="K927">
        <v>926</v>
      </c>
    </row>
    <row r="928" spans="11:11" x14ac:dyDescent="0.25">
      <c r="K928">
        <v>927</v>
      </c>
    </row>
    <row r="929" spans="11:11" x14ac:dyDescent="0.25">
      <c r="K929">
        <v>928</v>
      </c>
    </row>
    <row r="930" spans="11:11" x14ac:dyDescent="0.25">
      <c r="K930">
        <v>929</v>
      </c>
    </row>
    <row r="931" spans="11:11" x14ac:dyDescent="0.25">
      <c r="K931">
        <v>930</v>
      </c>
    </row>
    <row r="932" spans="11:11" x14ac:dyDescent="0.25">
      <c r="K932">
        <v>931</v>
      </c>
    </row>
    <row r="933" spans="11:11" x14ac:dyDescent="0.25">
      <c r="K933">
        <v>932</v>
      </c>
    </row>
    <row r="934" spans="11:11" x14ac:dyDescent="0.25">
      <c r="K934">
        <v>933</v>
      </c>
    </row>
    <row r="935" spans="11:11" x14ac:dyDescent="0.25">
      <c r="K935">
        <v>934</v>
      </c>
    </row>
    <row r="936" spans="11:11" x14ac:dyDescent="0.25">
      <c r="K936">
        <v>935</v>
      </c>
    </row>
    <row r="937" spans="11:11" x14ac:dyDescent="0.25">
      <c r="K937">
        <v>936</v>
      </c>
    </row>
    <row r="938" spans="11:11" x14ac:dyDescent="0.25">
      <c r="K938">
        <v>937</v>
      </c>
    </row>
    <row r="939" spans="11:11" x14ac:dyDescent="0.25">
      <c r="K939">
        <v>938</v>
      </c>
    </row>
    <row r="940" spans="11:11" x14ac:dyDescent="0.25">
      <c r="K940">
        <v>939</v>
      </c>
    </row>
    <row r="941" spans="11:11" x14ac:dyDescent="0.25">
      <c r="K941">
        <v>940</v>
      </c>
    </row>
    <row r="942" spans="11:11" x14ac:dyDescent="0.25">
      <c r="K942">
        <v>941</v>
      </c>
    </row>
    <row r="943" spans="11:11" x14ac:dyDescent="0.25">
      <c r="K943">
        <v>942</v>
      </c>
    </row>
    <row r="944" spans="11:11" x14ac:dyDescent="0.25">
      <c r="K944">
        <v>943</v>
      </c>
    </row>
    <row r="945" spans="11:11" x14ac:dyDescent="0.25">
      <c r="K945">
        <v>944</v>
      </c>
    </row>
    <row r="946" spans="11:11" x14ac:dyDescent="0.25">
      <c r="K946">
        <v>945</v>
      </c>
    </row>
    <row r="947" spans="11:11" x14ac:dyDescent="0.25">
      <c r="K947">
        <v>946</v>
      </c>
    </row>
    <row r="948" spans="11:11" x14ac:dyDescent="0.25">
      <c r="K948">
        <v>947</v>
      </c>
    </row>
    <row r="949" spans="11:11" x14ac:dyDescent="0.25">
      <c r="K949">
        <v>948</v>
      </c>
    </row>
    <row r="950" spans="11:11" x14ac:dyDescent="0.25">
      <c r="K950">
        <v>949</v>
      </c>
    </row>
    <row r="951" spans="11:11" x14ac:dyDescent="0.25">
      <c r="K951">
        <v>950</v>
      </c>
    </row>
    <row r="952" spans="11:11" x14ac:dyDescent="0.25">
      <c r="K952">
        <v>951</v>
      </c>
    </row>
    <row r="953" spans="11:11" x14ac:dyDescent="0.25">
      <c r="K953">
        <v>952</v>
      </c>
    </row>
    <row r="954" spans="11:11" x14ac:dyDescent="0.25">
      <c r="K954">
        <v>953</v>
      </c>
    </row>
    <row r="955" spans="11:11" x14ac:dyDescent="0.25">
      <c r="K955">
        <v>954</v>
      </c>
    </row>
    <row r="956" spans="11:11" x14ac:dyDescent="0.25">
      <c r="K956">
        <v>955</v>
      </c>
    </row>
    <row r="957" spans="11:11" x14ac:dyDescent="0.25">
      <c r="K957">
        <v>956</v>
      </c>
    </row>
    <row r="958" spans="11:11" x14ac:dyDescent="0.25">
      <c r="K958">
        <v>957</v>
      </c>
    </row>
    <row r="959" spans="11:11" x14ac:dyDescent="0.25">
      <c r="K959">
        <v>958</v>
      </c>
    </row>
    <row r="960" spans="11:11" x14ac:dyDescent="0.25">
      <c r="K960">
        <v>959</v>
      </c>
    </row>
    <row r="961" spans="11:11" x14ac:dyDescent="0.25">
      <c r="K961">
        <v>960</v>
      </c>
    </row>
    <row r="962" spans="11:11" x14ac:dyDescent="0.25">
      <c r="K962">
        <v>961</v>
      </c>
    </row>
    <row r="963" spans="11:11" x14ac:dyDescent="0.25">
      <c r="K963">
        <v>962</v>
      </c>
    </row>
    <row r="964" spans="11:11" x14ac:dyDescent="0.25">
      <c r="K964">
        <v>963</v>
      </c>
    </row>
    <row r="965" spans="11:11" x14ac:dyDescent="0.25">
      <c r="K965">
        <v>964</v>
      </c>
    </row>
    <row r="966" spans="11:11" x14ac:dyDescent="0.25">
      <c r="K966">
        <v>965</v>
      </c>
    </row>
    <row r="967" spans="11:11" x14ac:dyDescent="0.25">
      <c r="K967">
        <v>966</v>
      </c>
    </row>
    <row r="968" spans="11:11" x14ac:dyDescent="0.25">
      <c r="K968">
        <v>967</v>
      </c>
    </row>
    <row r="969" spans="11:11" x14ac:dyDescent="0.25">
      <c r="K969">
        <v>968</v>
      </c>
    </row>
    <row r="970" spans="11:11" x14ac:dyDescent="0.25">
      <c r="K970">
        <v>969</v>
      </c>
    </row>
    <row r="971" spans="11:11" x14ac:dyDescent="0.25">
      <c r="K971">
        <v>970</v>
      </c>
    </row>
    <row r="972" spans="11:11" x14ac:dyDescent="0.25">
      <c r="K972">
        <v>971</v>
      </c>
    </row>
    <row r="973" spans="11:11" x14ac:dyDescent="0.25">
      <c r="K973">
        <v>972</v>
      </c>
    </row>
    <row r="974" spans="11:11" x14ac:dyDescent="0.25">
      <c r="K974">
        <v>973</v>
      </c>
    </row>
    <row r="975" spans="11:11" x14ac:dyDescent="0.25">
      <c r="K975">
        <v>974</v>
      </c>
    </row>
    <row r="976" spans="11:11" x14ac:dyDescent="0.25">
      <c r="K976">
        <v>975</v>
      </c>
    </row>
    <row r="977" spans="11:11" x14ac:dyDescent="0.25">
      <c r="K977">
        <v>976</v>
      </c>
    </row>
    <row r="978" spans="11:11" x14ac:dyDescent="0.25">
      <c r="K978">
        <v>977</v>
      </c>
    </row>
    <row r="979" spans="11:11" x14ac:dyDescent="0.25">
      <c r="K979">
        <v>978</v>
      </c>
    </row>
    <row r="980" spans="11:11" x14ac:dyDescent="0.25">
      <c r="K980">
        <v>979</v>
      </c>
    </row>
    <row r="981" spans="11:11" x14ac:dyDescent="0.25">
      <c r="K981">
        <v>980</v>
      </c>
    </row>
    <row r="982" spans="11:11" x14ac:dyDescent="0.25">
      <c r="K982">
        <v>981</v>
      </c>
    </row>
    <row r="983" spans="11:11" x14ac:dyDescent="0.25">
      <c r="K983">
        <v>982</v>
      </c>
    </row>
    <row r="984" spans="11:11" x14ac:dyDescent="0.25">
      <c r="K984">
        <v>983</v>
      </c>
    </row>
    <row r="985" spans="11:11" x14ac:dyDescent="0.25">
      <c r="K985">
        <v>984</v>
      </c>
    </row>
    <row r="986" spans="11:11" x14ac:dyDescent="0.25">
      <c r="K986">
        <v>985</v>
      </c>
    </row>
    <row r="987" spans="11:11" x14ac:dyDescent="0.25">
      <c r="K987">
        <v>986</v>
      </c>
    </row>
    <row r="988" spans="11:11" x14ac:dyDescent="0.25">
      <c r="K988">
        <v>987</v>
      </c>
    </row>
    <row r="989" spans="11:11" x14ac:dyDescent="0.25">
      <c r="K989">
        <v>988</v>
      </c>
    </row>
    <row r="990" spans="11:11" x14ac:dyDescent="0.25">
      <c r="K990">
        <v>989</v>
      </c>
    </row>
    <row r="991" spans="11:11" x14ac:dyDescent="0.25">
      <c r="K991">
        <v>990</v>
      </c>
    </row>
    <row r="992" spans="11:11" x14ac:dyDescent="0.25">
      <c r="K992">
        <v>991</v>
      </c>
    </row>
    <row r="993" spans="1:11" x14ac:dyDescent="0.25">
      <c r="K993">
        <v>992</v>
      </c>
    </row>
    <row r="994" spans="1:11" x14ac:dyDescent="0.25">
      <c r="K994">
        <v>993</v>
      </c>
    </row>
    <row r="995" spans="1:11" x14ac:dyDescent="0.25">
      <c r="K995">
        <v>994</v>
      </c>
    </row>
    <row r="996" spans="1:11" x14ac:dyDescent="0.25">
      <c r="K996">
        <v>995</v>
      </c>
    </row>
    <row r="997" spans="1:11" x14ac:dyDescent="0.25">
      <c r="K997">
        <v>996</v>
      </c>
    </row>
    <row r="998" spans="1:11" x14ac:dyDescent="0.25">
      <c r="K998">
        <v>997</v>
      </c>
    </row>
    <row r="999" spans="1:11" x14ac:dyDescent="0.25">
      <c r="K999">
        <v>998</v>
      </c>
    </row>
    <row r="1000" spans="1:11" x14ac:dyDescent="0.25">
      <c r="K1000">
        <v>999</v>
      </c>
    </row>
    <row r="1001" spans="1:11" x14ac:dyDescent="0.25">
      <c r="A1001" t="s">
        <v>336</v>
      </c>
      <c r="K1001">
        <v>1000</v>
      </c>
    </row>
    <row r="1002" spans="1:11" x14ac:dyDescent="0.25">
      <c r="A1002" t="str">
        <f xml:space="preserve"> LEFT( A1001, LEN( A1001 ) - 3 ) &amp; "xlsx"</f>
        <v>J:\236000\236135-00\4. Work Package Delivery\4-08 - Lighting\WP 08D - Lighting Standards\New Lighting Application Tool\Application_20181128_1015.xlsx</v>
      </c>
    </row>
    <row r="1111" spans="1:1" x14ac:dyDescent="0.25">
      <c r="A1111" t="b">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4" tint="0.59999389629810485"/>
  </sheetPr>
  <dimension ref="A1:L209"/>
  <sheetViews>
    <sheetView view="pageBreakPreview" zoomScale="70" zoomScaleNormal="85" zoomScaleSheetLayoutView="70" workbookViewId="0">
      <selection activeCell="B12" sqref="B12:J12"/>
    </sheetView>
  </sheetViews>
  <sheetFormatPr defaultColWidth="9.140625" defaultRowHeight="15" x14ac:dyDescent="0.25"/>
  <cols>
    <col min="1" max="1" width="3" customWidth="1"/>
    <col min="2" max="2" width="16" customWidth="1"/>
    <col min="3" max="3" width="13.28515625" customWidth="1"/>
    <col min="4" max="4" width="16.28515625" customWidth="1"/>
    <col min="5" max="6" width="3.7109375" customWidth="1"/>
    <col min="7" max="7" width="4.7109375" customWidth="1"/>
    <col min="8" max="8" width="7.28515625" customWidth="1"/>
    <col min="9" max="9" width="5.28515625" customWidth="1"/>
    <col min="10" max="10" width="13.28515625" customWidth="1"/>
    <col min="11" max="11" width="9.140625" customWidth="1"/>
    <col min="12" max="12" width="8.28515625" style="46" customWidth="1"/>
    <col min="13" max="13" width="9.140625" customWidth="1"/>
  </cols>
  <sheetData>
    <row r="1" spans="1:11" ht="74.25" customHeight="1" x14ac:dyDescent="0.25">
      <c r="A1" s="41"/>
      <c r="B1" s="86" t="s">
        <v>224</v>
      </c>
      <c r="C1" s="42"/>
      <c r="D1" s="43"/>
      <c r="E1" s="43"/>
      <c r="F1" s="43"/>
      <c r="G1" s="43"/>
      <c r="H1" s="43"/>
      <c r="I1" s="43"/>
      <c r="J1" s="44"/>
      <c r="K1" s="45"/>
    </row>
    <row r="2" spans="1:11" ht="34.9" customHeight="1" x14ac:dyDescent="0.25">
      <c r="A2" s="134"/>
      <c r="B2" s="284" t="s">
        <v>106</v>
      </c>
      <c r="C2" s="284"/>
      <c r="D2" s="284"/>
      <c r="E2" s="284"/>
      <c r="F2" s="284"/>
      <c r="G2" s="284"/>
      <c r="H2" s="284"/>
      <c r="I2" s="284"/>
      <c r="J2" s="284"/>
      <c r="K2" s="135"/>
    </row>
    <row r="3" spans="1:11" ht="21" x14ac:dyDescent="0.3">
      <c r="A3" s="67"/>
      <c r="B3" s="56"/>
      <c r="C3" s="1"/>
      <c r="D3" s="1"/>
      <c r="E3" s="1"/>
      <c r="F3" s="1"/>
      <c r="G3" s="1"/>
      <c r="H3" s="1"/>
      <c r="I3" s="1"/>
      <c r="J3" s="1"/>
      <c r="K3" s="61"/>
    </row>
    <row r="4" spans="1:11" ht="34.15" customHeight="1" x14ac:dyDescent="0.25">
      <c r="A4" s="67"/>
      <c r="B4" s="88" t="s">
        <v>76</v>
      </c>
      <c r="C4" s="285" t="s">
        <v>359</v>
      </c>
      <c r="D4" s="286"/>
      <c r="E4" s="286"/>
      <c r="F4" s="286"/>
      <c r="G4" s="286"/>
      <c r="H4" s="286"/>
      <c r="I4" s="286"/>
      <c r="J4" s="287"/>
      <c r="K4" s="61"/>
    </row>
    <row r="5" spans="1:11" ht="12.75" customHeight="1" x14ac:dyDescent="0.25">
      <c r="A5" s="67"/>
      <c r="B5" s="47"/>
      <c r="C5" s="47"/>
      <c r="D5" s="47"/>
      <c r="E5" s="47"/>
      <c r="F5" s="47"/>
      <c r="G5" s="47"/>
      <c r="H5" s="47"/>
      <c r="I5" s="47"/>
      <c r="J5" s="47"/>
      <c r="K5" s="61"/>
    </row>
    <row r="6" spans="1:11" ht="21" x14ac:dyDescent="0.25">
      <c r="A6" s="67"/>
      <c r="B6" s="88" t="s">
        <v>79</v>
      </c>
      <c r="C6" s="1"/>
      <c r="D6" s="1"/>
      <c r="E6" s="1"/>
      <c r="F6" s="1"/>
      <c r="G6" s="1"/>
      <c r="H6" s="1"/>
      <c r="I6" s="1"/>
      <c r="J6" s="1"/>
      <c r="K6" s="61"/>
    </row>
    <row r="7" spans="1:11" ht="133.5" customHeight="1" x14ac:dyDescent="0.25">
      <c r="A7" s="67"/>
      <c r="B7" s="290" t="s">
        <v>359</v>
      </c>
      <c r="C7" s="291"/>
      <c r="D7" s="291"/>
      <c r="E7" s="291"/>
      <c r="F7" s="291"/>
      <c r="G7" s="291"/>
      <c r="H7" s="291"/>
      <c r="I7" s="291"/>
      <c r="J7" s="292"/>
      <c r="K7" s="61"/>
    </row>
    <row r="8" spans="1:11" ht="21" x14ac:dyDescent="0.25">
      <c r="A8" s="67"/>
      <c r="B8" s="57"/>
      <c r="C8" s="1" t="s">
        <v>150</v>
      </c>
      <c r="D8" s="1"/>
      <c r="E8" s="1"/>
      <c r="F8" s="1"/>
      <c r="G8" s="1" t="s">
        <v>151</v>
      </c>
      <c r="H8" s="1"/>
      <c r="I8" s="1"/>
      <c r="J8" s="1"/>
      <c r="K8" s="61"/>
    </row>
    <row r="9" spans="1:11" ht="21" x14ac:dyDescent="0.25">
      <c r="A9" s="67"/>
      <c r="B9" s="87" t="s">
        <v>149</v>
      </c>
      <c r="C9" s="193" t="s">
        <v>360</v>
      </c>
      <c r="D9" s="192" t="s">
        <v>360</v>
      </c>
      <c r="E9" s="180"/>
      <c r="F9" s="180"/>
      <c r="G9" s="288" t="s">
        <v>151</v>
      </c>
      <c r="H9" s="289"/>
      <c r="I9" s="289"/>
      <c r="J9" s="192" t="s">
        <v>360</v>
      </c>
      <c r="K9" s="61"/>
    </row>
    <row r="10" spans="1:11" ht="21" x14ac:dyDescent="0.25">
      <c r="A10" s="67"/>
      <c r="B10" s="1"/>
      <c r="C10" s="98" t="s">
        <v>161</v>
      </c>
      <c r="D10" s="98" t="s">
        <v>162</v>
      </c>
      <c r="E10" s="1"/>
      <c r="F10" s="1"/>
      <c r="G10" s="296" t="s">
        <v>161</v>
      </c>
      <c r="H10" s="297"/>
      <c r="I10" s="297"/>
      <c r="J10" s="98" t="s">
        <v>162</v>
      </c>
      <c r="K10" s="61"/>
    </row>
    <row r="11" spans="1:11" ht="21" x14ac:dyDescent="0.25">
      <c r="A11" s="67"/>
      <c r="B11" s="88" t="s">
        <v>81</v>
      </c>
      <c r="C11" s="1"/>
      <c r="D11" s="1"/>
      <c r="E11" s="1"/>
      <c r="F11" s="1"/>
      <c r="G11" s="1"/>
      <c r="H11" s="1"/>
      <c r="I11" s="1"/>
      <c r="J11" s="1"/>
      <c r="K11" s="61"/>
    </row>
    <row r="12" spans="1:11" ht="300" customHeight="1" x14ac:dyDescent="0.25">
      <c r="A12" s="67"/>
      <c r="B12" s="293"/>
      <c r="C12" s="294"/>
      <c r="D12" s="294"/>
      <c r="E12" s="294"/>
      <c r="F12" s="294"/>
      <c r="G12" s="294"/>
      <c r="H12" s="294"/>
      <c r="I12" s="294"/>
      <c r="J12" s="295"/>
      <c r="K12" s="61"/>
    </row>
    <row r="13" spans="1:11" ht="21" x14ac:dyDescent="0.25">
      <c r="A13" s="67"/>
      <c r="B13" s="1"/>
      <c r="C13" s="1"/>
      <c r="D13" s="1"/>
      <c r="E13" s="1"/>
      <c r="F13" s="1"/>
      <c r="G13" s="1"/>
      <c r="H13" s="1"/>
      <c r="I13" s="89" t="s">
        <v>241</v>
      </c>
      <c r="J13" s="187" t="s">
        <v>360</v>
      </c>
      <c r="K13" s="61"/>
    </row>
    <row r="14" spans="1:11" ht="21" x14ac:dyDescent="0.25">
      <c r="A14" s="70"/>
      <c r="B14" s="60"/>
      <c r="C14" s="60"/>
      <c r="D14" s="60"/>
      <c r="E14" s="60"/>
      <c r="F14" s="60"/>
      <c r="G14" s="60"/>
      <c r="H14" s="60"/>
      <c r="I14" s="60"/>
      <c r="J14" s="60"/>
      <c r="K14" s="81"/>
    </row>
    <row r="15" spans="1:11" ht="9.6" customHeight="1" x14ac:dyDescent="0.25">
      <c r="A15" s="105"/>
    </row>
    <row r="16" spans="1:11" ht="34.9" customHeight="1" x14ac:dyDescent="0.25">
      <c r="A16" s="134"/>
      <c r="B16" s="284" t="s">
        <v>152</v>
      </c>
      <c r="C16" s="284"/>
      <c r="D16" s="284"/>
      <c r="E16" s="284"/>
      <c r="F16" s="284"/>
      <c r="G16" s="284"/>
      <c r="H16" s="284"/>
      <c r="I16" s="284"/>
      <c r="J16" s="284"/>
      <c r="K16" s="135"/>
    </row>
    <row r="17" spans="1:11" ht="21" x14ac:dyDescent="0.25">
      <c r="A17" s="67"/>
      <c r="B17" s="1"/>
      <c r="C17" s="1"/>
      <c r="D17" s="1"/>
      <c r="E17" s="1"/>
      <c r="F17" s="1"/>
      <c r="G17" s="1"/>
      <c r="H17" s="1"/>
      <c r="I17" s="1"/>
      <c r="J17" s="1"/>
      <c r="K17" s="61"/>
    </row>
    <row r="18" spans="1:11" ht="21" x14ac:dyDescent="0.25">
      <c r="A18" s="67"/>
      <c r="B18" s="89" t="s">
        <v>77</v>
      </c>
      <c r="C18" s="187"/>
      <c r="D18" s="1"/>
      <c r="E18" s="1"/>
      <c r="F18" s="1"/>
      <c r="G18" s="1"/>
      <c r="H18" s="1"/>
      <c r="I18" s="89" t="s">
        <v>10</v>
      </c>
      <c r="J18" s="187"/>
      <c r="K18" s="61"/>
    </row>
    <row r="19" spans="1:11" ht="21" x14ac:dyDescent="0.3">
      <c r="A19" s="67"/>
      <c r="B19" s="77"/>
      <c r="C19" s="1"/>
      <c r="D19" s="1"/>
      <c r="E19" s="1"/>
      <c r="F19" s="1"/>
      <c r="G19" s="1"/>
      <c r="H19" s="1"/>
      <c r="I19" s="1"/>
      <c r="J19" s="1"/>
      <c r="K19" s="61"/>
    </row>
    <row r="20" spans="1:11" ht="21" x14ac:dyDescent="0.25">
      <c r="A20" s="67"/>
      <c r="B20" s="89" t="s">
        <v>189</v>
      </c>
      <c r="C20" s="187"/>
      <c r="D20" s="1"/>
      <c r="E20" s="1"/>
      <c r="F20" s="1"/>
      <c r="G20" s="1"/>
      <c r="H20" s="1"/>
      <c r="I20" s="89" t="s">
        <v>157</v>
      </c>
      <c r="J20" s="187"/>
      <c r="K20" s="61"/>
    </row>
    <row r="21" spans="1:11" ht="21" x14ac:dyDescent="0.25">
      <c r="A21" s="70"/>
      <c r="B21" s="60"/>
      <c r="C21" s="60"/>
      <c r="D21" s="60"/>
      <c r="E21" s="60"/>
      <c r="F21" s="60"/>
      <c r="G21" s="60"/>
      <c r="H21" s="60"/>
      <c r="I21" s="60"/>
      <c r="J21" s="60"/>
      <c r="K21" s="81"/>
    </row>
    <row r="22" spans="1:11" ht="34.9" customHeight="1" x14ac:dyDescent="0.25">
      <c r="A22" s="134"/>
      <c r="B22" s="284" t="s">
        <v>107</v>
      </c>
      <c r="C22" s="284"/>
      <c r="D22" s="284"/>
      <c r="E22" s="284"/>
      <c r="F22" s="284"/>
      <c r="G22" s="284"/>
      <c r="H22" s="284"/>
      <c r="I22" s="284"/>
      <c r="J22" s="284"/>
      <c r="K22" s="135"/>
    </row>
    <row r="23" spans="1:11" ht="21" x14ac:dyDescent="0.25">
      <c r="A23" s="67"/>
      <c r="B23" s="1"/>
      <c r="C23" s="1"/>
      <c r="D23" s="1"/>
      <c r="E23" s="1"/>
      <c r="F23" s="1"/>
      <c r="G23" s="1"/>
      <c r="H23" s="1"/>
      <c r="I23" s="1"/>
      <c r="J23" s="51"/>
      <c r="K23" s="58"/>
    </row>
    <row r="24" spans="1:11" ht="21" x14ac:dyDescent="0.25">
      <c r="A24" s="67"/>
      <c r="B24" s="80" t="s">
        <v>92</v>
      </c>
      <c r="C24" s="54"/>
      <c r="D24" s="1"/>
      <c r="E24" s="1"/>
      <c r="F24" s="1"/>
      <c r="G24" s="1"/>
      <c r="H24" s="1"/>
      <c r="I24" s="299"/>
      <c r="J24" s="300"/>
      <c r="K24" s="58"/>
    </row>
    <row r="25" spans="1:11" ht="21" x14ac:dyDescent="0.25">
      <c r="A25" s="67"/>
      <c r="B25" s="80"/>
      <c r="C25" s="54"/>
      <c r="D25" s="1"/>
      <c r="E25" s="1"/>
      <c r="F25" s="1"/>
      <c r="G25" s="1"/>
      <c r="H25" s="1"/>
      <c r="I25" s="1"/>
      <c r="J25" s="1"/>
      <c r="K25" s="58"/>
    </row>
    <row r="26" spans="1:11" ht="29.25" customHeight="1" x14ac:dyDescent="0.25">
      <c r="A26" s="67"/>
      <c r="B26" s="1" t="s">
        <v>158</v>
      </c>
      <c r="C26" s="54"/>
      <c r="D26" s="71"/>
      <c r="E26" s="263"/>
      <c r="F26" s="264"/>
      <c r="G26" s="264"/>
      <c r="H26" s="264"/>
      <c r="I26" s="264"/>
      <c r="J26" s="265"/>
      <c r="K26" s="58"/>
    </row>
    <row r="27" spans="1:11" ht="21" x14ac:dyDescent="0.25">
      <c r="A27" s="67"/>
      <c r="B27" s="80"/>
      <c r="C27" s="54"/>
      <c r="D27" s="1"/>
      <c r="E27" s="1"/>
      <c r="F27" s="1"/>
      <c r="G27" s="1"/>
      <c r="H27" s="1"/>
      <c r="I27" s="1"/>
      <c r="J27" s="1"/>
      <c r="K27" s="58"/>
    </row>
    <row r="28" spans="1:11" ht="21" x14ac:dyDescent="0.25">
      <c r="A28" s="67"/>
      <c r="B28" s="90" t="s">
        <v>80</v>
      </c>
      <c r="C28" s="1"/>
      <c r="D28" s="1"/>
      <c r="E28" s="1"/>
      <c r="F28" s="1"/>
      <c r="G28" s="59" t="s">
        <v>85</v>
      </c>
      <c r="H28" s="1"/>
      <c r="I28" s="301"/>
      <c r="J28" s="302"/>
      <c r="K28" s="58"/>
    </row>
    <row r="29" spans="1:11" ht="21" x14ac:dyDescent="0.25">
      <c r="A29" s="67"/>
      <c r="B29" s="80"/>
      <c r="C29" s="54"/>
      <c r="D29" s="1"/>
      <c r="E29" s="1"/>
      <c r="F29" s="1"/>
      <c r="G29" s="1"/>
      <c r="H29" s="1"/>
      <c r="I29" s="1"/>
      <c r="J29" s="1"/>
      <c r="K29" s="58"/>
    </row>
    <row r="30" spans="1:11" ht="65.25" customHeight="1" x14ac:dyDescent="0.25">
      <c r="A30" s="67"/>
      <c r="B30" s="55" t="s">
        <v>159</v>
      </c>
      <c r="C30" s="263"/>
      <c r="D30" s="264"/>
      <c r="E30" s="264"/>
      <c r="F30" s="264"/>
      <c r="G30" s="264"/>
      <c r="H30" s="264"/>
      <c r="I30" s="264"/>
      <c r="J30" s="265"/>
      <c r="K30" s="58"/>
    </row>
    <row r="31" spans="1:11" ht="21" x14ac:dyDescent="0.25">
      <c r="A31" s="67"/>
      <c r="B31" s="80"/>
      <c r="C31" s="54"/>
      <c r="D31" s="1"/>
      <c r="E31" s="1"/>
      <c r="F31" s="1"/>
      <c r="G31" s="1"/>
      <c r="H31" s="1"/>
      <c r="I31" s="1"/>
      <c r="J31" s="1"/>
      <c r="K31" s="58"/>
    </row>
    <row r="32" spans="1:11" ht="91.5" customHeight="1" x14ac:dyDescent="0.25">
      <c r="A32" s="67"/>
      <c r="B32" s="55" t="s">
        <v>210</v>
      </c>
      <c r="C32" s="263"/>
      <c r="D32" s="264"/>
      <c r="E32" s="264"/>
      <c r="F32" s="264"/>
      <c r="G32" s="264"/>
      <c r="H32" s="264"/>
      <c r="I32" s="264"/>
      <c r="J32" s="265"/>
      <c r="K32" s="58"/>
    </row>
    <row r="33" spans="1:11" ht="21" x14ac:dyDescent="0.25">
      <c r="A33" s="67"/>
      <c r="B33" s="80"/>
      <c r="C33" s="54"/>
      <c r="D33" s="1"/>
      <c r="E33" s="1"/>
      <c r="F33" s="1"/>
      <c r="G33" s="1"/>
      <c r="H33" s="1"/>
      <c r="I33" s="1"/>
      <c r="J33" s="1"/>
      <c r="K33" s="58"/>
    </row>
    <row r="34" spans="1:11" ht="21" x14ac:dyDescent="0.25">
      <c r="A34" s="67"/>
      <c r="B34" s="298" t="s">
        <v>105</v>
      </c>
      <c r="C34" s="298"/>
      <c r="D34" s="298"/>
      <c r="E34" s="298"/>
      <c r="F34" s="1"/>
      <c r="G34" s="1"/>
      <c r="H34" s="79"/>
      <c r="I34" s="1"/>
      <c r="J34" s="170"/>
      <c r="K34" s="58"/>
    </row>
    <row r="35" spans="1:11" ht="21" x14ac:dyDescent="0.25">
      <c r="A35" s="67"/>
      <c r="B35" s="80"/>
      <c r="C35" s="54"/>
      <c r="D35" s="1"/>
      <c r="E35" s="1"/>
      <c r="F35" s="1"/>
      <c r="G35" s="1"/>
      <c r="H35" s="1"/>
      <c r="I35" s="1"/>
      <c r="J35" s="1"/>
      <c r="K35" s="58"/>
    </row>
    <row r="36" spans="1:11" ht="66.599999999999994" customHeight="1" x14ac:dyDescent="0.25">
      <c r="A36" s="67"/>
      <c r="B36" s="55" t="s">
        <v>190</v>
      </c>
      <c r="C36" s="263"/>
      <c r="D36" s="264"/>
      <c r="E36" s="264"/>
      <c r="F36" s="264"/>
      <c r="G36" s="264"/>
      <c r="H36" s="264"/>
      <c r="I36" s="264"/>
      <c r="J36" s="265"/>
      <c r="K36" s="58"/>
    </row>
    <row r="37" spans="1:11" ht="21" x14ac:dyDescent="0.25">
      <c r="A37" s="67"/>
      <c r="B37" s="55"/>
      <c r="C37" s="55"/>
      <c r="D37" s="55"/>
      <c r="E37" s="55"/>
      <c r="F37" s="55"/>
      <c r="G37" s="55"/>
      <c r="H37" s="55"/>
      <c r="I37" s="55"/>
      <c r="J37" s="55"/>
      <c r="K37" s="131"/>
    </row>
    <row r="38" spans="1:11" ht="109.5" customHeight="1" x14ac:dyDescent="0.25">
      <c r="A38" s="67"/>
      <c r="B38" s="55" t="s">
        <v>242</v>
      </c>
      <c r="C38" s="263"/>
      <c r="D38" s="264"/>
      <c r="E38" s="264"/>
      <c r="F38" s="264"/>
      <c r="G38" s="264"/>
      <c r="H38" s="264"/>
      <c r="I38" s="264"/>
      <c r="J38" s="265"/>
      <c r="K38" s="58"/>
    </row>
    <row r="39" spans="1:11" ht="21" x14ac:dyDescent="0.25">
      <c r="A39" s="70"/>
      <c r="B39" s="132"/>
      <c r="C39" s="132"/>
      <c r="D39" s="132"/>
      <c r="E39" s="132"/>
      <c r="F39" s="132"/>
      <c r="G39" s="132"/>
      <c r="H39" s="132"/>
      <c r="I39" s="132"/>
      <c r="J39" s="132"/>
      <c r="K39" s="133"/>
    </row>
    <row r="40" spans="1:11" ht="12" customHeight="1" x14ac:dyDescent="0.25">
      <c r="B40" s="152"/>
      <c r="C40" s="152"/>
      <c r="D40" s="152"/>
      <c r="E40" s="152"/>
      <c r="F40" s="152"/>
      <c r="G40" s="152"/>
      <c r="H40" s="152"/>
      <c r="I40" s="152"/>
      <c r="J40" s="152"/>
      <c r="K40" s="152"/>
    </row>
    <row r="41" spans="1:11" ht="34.9" customHeight="1" x14ac:dyDescent="0.25">
      <c r="A41" s="136"/>
      <c r="B41" s="137" t="s">
        <v>108</v>
      </c>
      <c r="C41" s="137"/>
      <c r="D41" s="137"/>
      <c r="E41" s="137"/>
      <c r="F41" s="137"/>
      <c r="G41" s="137"/>
      <c r="H41" s="137"/>
      <c r="I41" s="137"/>
      <c r="J41" s="137"/>
      <c r="K41" s="138"/>
    </row>
    <row r="42" spans="1:11" ht="21" x14ac:dyDescent="0.25">
      <c r="A42" s="67"/>
      <c r="B42" s="1"/>
      <c r="C42" s="54"/>
      <c r="D42" s="54"/>
      <c r="E42" s="54"/>
      <c r="F42" s="54"/>
      <c r="G42" s="54"/>
      <c r="H42" s="54"/>
      <c r="I42" s="54"/>
      <c r="J42" s="54"/>
      <c r="K42" s="58"/>
    </row>
    <row r="43" spans="1:11" ht="21" x14ac:dyDescent="0.25">
      <c r="A43" s="67"/>
      <c r="B43" s="49" t="s">
        <v>75</v>
      </c>
      <c r="C43" s="54"/>
      <c r="D43" s="50"/>
      <c r="E43" s="50"/>
      <c r="F43" s="50"/>
      <c r="G43" s="50"/>
      <c r="H43" s="50"/>
      <c r="I43" s="50"/>
      <c r="J43" s="187"/>
      <c r="K43" s="99"/>
    </row>
    <row r="44" spans="1:11" ht="21" x14ac:dyDescent="0.25">
      <c r="A44" s="67"/>
      <c r="B44" s="54"/>
      <c r="C44" s="54"/>
      <c r="D44" s="54"/>
      <c r="E44" s="54"/>
      <c r="F44" s="54"/>
      <c r="G44" s="54"/>
      <c r="H44" s="54"/>
      <c r="I44" s="54"/>
      <c r="J44" s="54"/>
      <c r="K44" s="100"/>
    </row>
    <row r="45" spans="1:11" ht="21" x14ac:dyDescent="0.25">
      <c r="A45" s="67"/>
      <c r="B45" s="49" t="s">
        <v>82</v>
      </c>
      <c r="C45" s="1"/>
      <c r="D45" s="54"/>
      <c r="E45" s="54"/>
      <c r="F45" s="54"/>
      <c r="G45" s="54"/>
      <c r="H45" s="49"/>
      <c r="I45" s="54"/>
      <c r="J45" s="187"/>
      <c r="K45" s="99"/>
    </row>
    <row r="46" spans="1:11" ht="21" x14ac:dyDescent="0.25">
      <c r="A46" s="67"/>
      <c r="B46" s="1"/>
      <c r="C46" s="54"/>
      <c r="D46" s="54"/>
      <c r="E46" s="54"/>
      <c r="F46" s="54"/>
      <c r="G46" s="54"/>
      <c r="H46" s="49"/>
      <c r="I46" s="54"/>
      <c r="J46" s="54"/>
      <c r="K46" s="100"/>
    </row>
    <row r="47" spans="1:11" ht="21" x14ac:dyDescent="0.25">
      <c r="A47" s="67"/>
      <c r="B47" s="49" t="s">
        <v>83</v>
      </c>
      <c r="C47" s="54"/>
      <c r="D47" s="54"/>
      <c r="E47" s="54"/>
      <c r="F47" s="54"/>
      <c r="G47" s="54"/>
      <c r="H47" s="49"/>
      <c r="I47" s="54"/>
      <c r="J47" s="187"/>
      <c r="K47" s="58"/>
    </row>
    <row r="48" spans="1:11" ht="21" x14ac:dyDescent="0.25">
      <c r="A48" s="67"/>
      <c r="B48" s="1"/>
      <c r="C48" s="1"/>
      <c r="D48" s="1"/>
      <c r="E48" s="1"/>
      <c r="F48" s="1"/>
      <c r="G48" s="1"/>
      <c r="H48" s="1"/>
      <c r="I48" s="1"/>
      <c r="J48" s="51"/>
      <c r="K48" s="58"/>
    </row>
    <row r="49" spans="1:11" ht="21" x14ac:dyDescent="0.25">
      <c r="A49" s="67"/>
      <c r="B49" s="49" t="s">
        <v>93</v>
      </c>
      <c r="C49" s="1"/>
      <c r="D49" s="1"/>
      <c r="E49" s="1"/>
      <c r="F49" s="1"/>
      <c r="G49" s="1"/>
      <c r="H49" s="66"/>
      <c r="I49" s="1"/>
      <c r="J49" s="187"/>
      <c r="K49" s="53"/>
    </row>
    <row r="50" spans="1:11" ht="21" x14ac:dyDescent="0.25">
      <c r="A50" s="67"/>
      <c r="B50" s="47"/>
      <c r="C50" s="1"/>
      <c r="D50" s="1"/>
      <c r="E50" s="1"/>
      <c r="F50" s="1"/>
      <c r="G50" s="1"/>
      <c r="H50" s="1"/>
      <c r="I50" s="1"/>
      <c r="J50" s="50"/>
      <c r="K50" s="53"/>
    </row>
    <row r="51" spans="1:11" ht="21" x14ac:dyDescent="0.25">
      <c r="A51" s="67"/>
      <c r="B51" s="49" t="s">
        <v>84</v>
      </c>
      <c r="C51" s="1"/>
      <c r="D51" s="50"/>
      <c r="E51" s="49"/>
      <c r="F51" s="1"/>
      <c r="G51" s="50"/>
      <c r="H51" s="49"/>
      <c r="I51" s="53"/>
      <c r="J51" s="170"/>
      <c r="K51" s="53"/>
    </row>
    <row r="52" spans="1:11" ht="21" x14ac:dyDescent="0.25">
      <c r="A52" s="67"/>
      <c r="B52" s="47"/>
      <c r="C52" s="1"/>
      <c r="D52" s="50"/>
      <c r="E52" s="50"/>
      <c r="F52" s="1"/>
      <c r="G52" s="50"/>
      <c r="H52" s="50"/>
      <c r="I52" s="50"/>
      <c r="J52" s="50"/>
      <c r="K52" s="53"/>
    </row>
    <row r="53" spans="1:11" ht="21" x14ac:dyDescent="0.25">
      <c r="A53" s="67"/>
      <c r="B53" s="49" t="s">
        <v>94</v>
      </c>
      <c r="C53" s="1"/>
      <c r="D53" s="50"/>
      <c r="E53" s="50"/>
      <c r="F53" s="50"/>
      <c r="G53" s="50"/>
      <c r="H53" s="50"/>
      <c r="I53" s="50"/>
      <c r="J53" s="187"/>
      <c r="K53" s="53"/>
    </row>
    <row r="54" spans="1:11" ht="21" x14ac:dyDescent="0.25">
      <c r="A54" s="67"/>
      <c r="B54" s="49"/>
      <c r="C54" s="1"/>
      <c r="D54" s="50"/>
      <c r="E54" s="50"/>
      <c r="F54" s="50"/>
      <c r="G54" s="50"/>
      <c r="H54" s="50"/>
      <c r="I54" s="50"/>
      <c r="J54" s="50"/>
      <c r="K54" s="53"/>
    </row>
    <row r="55" spans="1:11" ht="21" x14ac:dyDescent="0.25">
      <c r="A55" s="67"/>
      <c r="B55" s="49"/>
      <c r="C55" s="1"/>
      <c r="D55" s="50"/>
      <c r="E55" s="50"/>
      <c r="F55" s="91" t="s">
        <v>150</v>
      </c>
      <c r="G55" s="50"/>
      <c r="H55" s="55" t="s">
        <v>151</v>
      </c>
      <c r="I55" s="55"/>
      <c r="J55" s="92"/>
      <c r="K55" s="53"/>
    </row>
    <row r="56" spans="1:11" ht="21" x14ac:dyDescent="0.25">
      <c r="A56" s="67"/>
      <c r="B56" s="49" t="s">
        <v>95</v>
      </c>
      <c r="C56" s="1"/>
      <c r="D56" s="50"/>
      <c r="E56" s="71"/>
      <c r="F56" s="312"/>
      <c r="G56" s="313"/>
      <c r="H56" s="312"/>
      <c r="I56" s="313"/>
      <c r="J56" s="93"/>
      <c r="K56" s="53"/>
    </row>
    <row r="57" spans="1:11" ht="21" x14ac:dyDescent="0.25">
      <c r="A57" s="67"/>
      <c r="B57" s="49"/>
      <c r="C57" s="54"/>
      <c r="D57" s="73"/>
      <c r="E57" s="74"/>
      <c r="F57" s="312"/>
      <c r="G57" s="313"/>
      <c r="H57" s="312"/>
      <c r="I57" s="313"/>
      <c r="J57" s="93"/>
      <c r="K57" s="53"/>
    </row>
    <row r="58" spans="1:11" ht="21" x14ac:dyDescent="0.25">
      <c r="A58" s="67"/>
      <c r="B58" s="47"/>
      <c r="C58" s="54"/>
      <c r="D58" s="73"/>
      <c r="E58" s="74"/>
      <c r="F58" s="312"/>
      <c r="G58" s="313"/>
      <c r="H58" s="312"/>
      <c r="I58" s="313"/>
      <c r="J58" s="93"/>
      <c r="K58" s="53"/>
    </row>
    <row r="59" spans="1:11" ht="21" x14ac:dyDescent="0.25">
      <c r="A59" s="67"/>
      <c r="B59" s="47"/>
      <c r="C59" s="54"/>
      <c r="D59" s="54"/>
      <c r="E59" s="54"/>
      <c r="F59" s="54"/>
      <c r="G59" s="54"/>
      <c r="H59" s="54"/>
      <c r="I59" s="54"/>
      <c r="J59" s="54"/>
      <c r="K59" s="53"/>
    </row>
    <row r="60" spans="1:11" ht="21" x14ac:dyDescent="0.25">
      <c r="A60" s="67"/>
      <c r="B60" s="80" t="s">
        <v>211</v>
      </c>
      <c r="C60" s="54"/>
      <c r="D60" s="54"/>
      <c r="E60" s="54"/>
      <c r="F60" s="54"/>
      <c r="G60" s="54"/>
      <c r="H60" s="54"/>
      <c r="I60" s="54"/>
      <c r="J60" s="187"/>
      <c r="K60" s="53"/>
    </row>
    <row r="61" spans="1:11" ht="21" x14ac:dyDescent="0.25">
      <c r="A61" s="67"/>
      <c r="B61" s="47"/>
      <c r="C61" s="54"/>
      <c r="D61" s="54"/>
      <c r="E61" s="54"/>
      <c r="F61" s="54"/>
      <c r="G61" s="54"/>
      <c r="H61" s="54"/>
      <c r="I61" s="54"/>
      <c r="J61" s="54"/>
      <c r="K61" s="53"/>
    </row>
    <row r="62" spans="1:11" ht="21" x14ac:dyDescent="0.25">
      <c r="A62" s="67"/>
      <c r="B62" s="80" t="s">
        <v>212</v>
      </c>
      <c r="C62" s="54"/>
      <c r="D62" s="54"/>
      <c r="E62" s="54"/>
      <c r="F62" s="54"/>
      <c r="G62" s="54"/>
      <c r="H62" s="54"/>
      <c r="I62" s="54"/>
      <c r="J62" s="187"/>
      <c r="K62" s="53"/>
    </row>
    <row r="63" spans="1:11" ht="21" x14ac:dyDescent="0.25">
      <c r="A63" s="67"/>
      <c r="B63" s="47"/>
      <c r="C63" s="54"/>
      <c r="D63" s="54"/>
      <c r="E63" s="54"/>
      <c r="F63" s="54"/>
      <c r="G63" s="54"/>
      <c r="H63" s="54"/>
      <c r="I63" s="54"/>
      <c r="J63" s="54"/>
      <c r="K63" s="53"/>
    </row>
    <row r="64" spans="1:11" ht="21" x14ac:dyDescent="0.25">
      <c r="A64" s="67"/>
      <c r="B64" s="80" t="s">
        <v>213</v>
      </c>
      <c r="C64" s="54"/>
      <c r="D64" s="1"/>
      <c r="E64" s="1"/>
      <c r="F64" s="1"/>
      <c r="G64" s="1"/>
      <c r="H64" s="1"/>
      <c r="I64" s="1"/>
      <c r="J64" s="187"/>
      <c r="K64" s="53"/>
    </row>
    <row r="65" spans="1:11" ht="21" x14ac:dyDescent="0.25">
      <c r="A65" s="67"/>
      <c r="B65" s="47"/>
      <c r="C65" s="54"/>
      <c r="D65" s="54"/>
      <c r="E65" s="54"/>
      <c r="F65" s="54"/>
      <c r="G65" s="54"/>
      <c r="H65" s="54"/>
      <c r="I65" s="54"/>
      <c r="J65" s="54"/>
      <c r="K65" s="53"/>
    </row>
    <row r="66" spans="1:11" ht="149.44999999999999" customHeight="1" x14ac:dyDescent="0.25">
      <c r="A66" s="67"/>
      <c r="B66" s="55" t="s">
        <v>225</v>
      </c>
      <c r="C66" s="263"/>
      <c r="D66" s="264"/>
      <c r="E66" s="264"/>
      <c r="F66" s="264"/>
      <c r="G66" s="264"/>
      <c r="H66" s="264"/>
      <c r="I66" s="264"/>
      <c r="J66" s="265"/>
      <c r="K66" s="53"/>
    </row>
    <row r="67" spans="1:11" ht="18.600000000000001" customHeight="1" x14ac:dyDescent="0.25">
      <c r="A67" s="70"/>
      <c r="B67" s="132"/>
      <c r="C67" s="132"/>
      <c r="D67" s="132"/>
      <c r="E67" s="132"/>
      <c r="F67" s="132"/>
      <c r="G67" s="132"/>
      <c r="H67" s="132"/>
      <c r="I67" s="132"/>
      <c r="J67" s="132"/>
      <c r="K67" s="118"/>
    </row>
    <row r="68" spans="1:11" ht="5.45" customHeight="1" x14ac:dyDescent="0.25">
      <c r="A68" s="105"/>
      <c r="B68" s="152"/>
      <c r="C68" s="152"/>
      <c r="D68" s="152"/>
      <c r="E68" s="152"/>
      <c r="F68" s="152"/>
      <c r="G68" s="152"/>
      <c r="H68" s="152"/>
      <c r="I68" s="152"/>
      <c r="J68" s="152"/>
      <c r="K68" s="161"/>
    </row>
    <row r="69" spans="1:11" ht="34.9" customHeight="1" x14ac:dyDescent="0.25">
      <c r="A69" s="139"/>
      <c r="B69" s="140" t="s">
        <v>109</v>
      </c>
      <c r="C69" s="140"/>
      <c r="D69" s="140"/>
      <c r="E69" s="140"/>
      <c r="F69" s="140"/>
      <c r="G69" s="140"/>
      <c r="H69" s="140"/>
      <c r="I69" s="140"/>
      <c r="J69" s="140"/>
      <c r="K69" s="141"/>
    </row>
    <row r="70" spans="1:11" ht="21" x14ac:dyDescent="0.25">
      <c r="A70" s="67"/>
      <c r="B70" s="1"/>
      <c r="C70" s="268"/>
      <c r="D70" s="268"/>
      <c r="E70" s="268"/>
      <c r="F70" s="268"/>
      <c r="G70" s="268"/>
      <c r="H70" s="268"/>
      <c r="I70" s="268"/>
      <c r="J70" s="268"/>
      <c r="K70" s="147"/>
    </row>
    <row r="71" spans="1:11" ht="35.450000000000003" customHeight="1" x14ac:dyDescent="0.25">
      <c r="A71" s="67"/>
      <c r="B71" s="266" t="s">
        <v>243</v>
      </c>
      <c r="C71" s="267"/>
      <c r="D71" s="267"/>
      <c r="E71" s="267"/>
      <c r="F71" s="267"/>
      <c r="G71" s="267"/>
      <c r="H71" s="267"/>
      <c r="I71" s="50"/>
      <c r="J71" s="187"/>
      <c r="K71" s="61"/>
    </row>
    <row r="72" spans="1:11" ht="21" customHeight="1" x14ac:dyDescent="0.25">
      <c r="A72" s="67"/>
      <c r="B72" s="91" t="s">
        <v>214</v>
      </c>
      <c r="C72" s="50"/>
      <c r="D72" s="50"/>
      <c r="E72" s="50"/>
      <c r="F72" s="50"/>
      <c r="G72" s="50"/>
      <c r="H72" s="50"/>
      <c r="I72" s="50"/>
      <c r="J72" s="169"/>
      <c r="K72" s="61"/>
    </row>
    <row r="73" spans="1:11" ht="21" customHeight="1" x14ac:dyDescent="0.25">
      <c r="A73" s="67"/>
      <c r="B73" s="91"/>
      <c r="C73" s="50"/>
      <c r="D73" s="50"/>
      <c r="E73" s="50"/>
      <c r="F73" s="50"/>
      <c r="G73" s="50"/>
      <c r="H73" s="280" t="s">
        <v>313</v>
      </c>
      <c r="I73" s="326"/>
      <c r="J73" s="170"/>
      <c r="K73" s="61"/>
    </row>
    <row r="74" spans="1:11" ht="21" customHeight="1" x14ac:dyDescent="0.25">
      <c r="A74" s="67"/>
      <c r="B74" s="280" t="s">
        <v>309</v>
      </c>
      <c r="C74" s="280"/>
      <c r="D74" s="50"/>
      <c r="E74" s="50"/>
      <c r="F74" s="50"/>
      <c r="G74" s="50"/>
      <c r="H74" s="50"/>
      <c r="I74" s="50"/>
      <c r="J74" s="169"/>
      <c r="K74" s="61"/>
    </row>
    <row r="75" spans="1:11" ht="21" x14ac:dyDescent="0.25">
      <c r="A75" s="67"/>
      <c r="B75" s="280"/>
      <c r="C75" s="280"/>
      <c r="D75" s="280" t="s">
        <v>314</v>
      </c>
      <c r="E75" s="280"/>
      <c r="F75" s="280"/>
      <c r="G75" s="280"/>
      <c r="H75" s="280"/>
      <c r="I75" s="280"/>
      <c r="J75" s="170"/>
      <c r="K75" s="61"/>
    </row>
    <row r="76" spans="1:11" ht="21" x14ac:dyDescent="0.25">
      <c r="A76" s="67"/>
      <c r="B76" s="280"/>
      <c r="C76" s="280"/>
      <c r="D76" s="280"/>
      <c r="E76" s="280"/>
      <c r="F76" s="280"/>
      <c r="G76" s="280"/>
      <c r="H76" s="280"/>
      <c r="I76" s="280"/>
      <c r="J76" s="169"/>
      <c r="K76" s="61"/>
    </row>
    <row r="77" spans="1:11" ht="21" x14ac:dyDescent="0.25">
      <c r="A77" s="67"/>
      <c r="B77" s="280"/>
      <c r="C77" s="280"/>
      <c r="D77" s="50"/>
      <c r="E77" s="50"/>
      <c r="F77" s="50"/>
      <c r="G77" s="50"/>
      <c r="H77" s="50"/>
      <c r="I77" s="72" t="s">
        <v>304</v>
      </c>
      <c r="J77" s="170"/>
      <c r="K77" s="61"/>
    </row>
    <row r="78" spans="1:11" ht="21" hidden="1" x14ac:dyDescent="0.25">
      <c r="A78" s="67"/>
      <c r="B78" s="91"/>
      <c r="C78" s="50"/>
      <c r="D78" s="50"/>
      <c r="E78" s="50"/>
      <c r="F78" s="50"/>
      <c r="G78" s="50"/>
      <c r="H78" s="50"/>
      <c r="I78" s="50"/>
      <c r="J78" s="169"/>
      <c r="K78" s="61"/>
    </row>
    <row r="79" spans="1:11" ht="21" hidden="1" x14ac:dyDescent="0.25">
      <c r="A79" s="67"/>
      <c r="B79" s="91"/>
      <c r="C79" s="50"/>
      <c r="D79" s="50"/>
      <c r="E79" s="50"/>
      <c r="F79" s="50"/>
      <c r="G79" s="50"/>
      <c r="H79" s="50"/>
      <c r="I79" s="50"/>
      <c r="J79" s="169"/>
      <c r="K79" s="61"/>
    </row>
    <row r="80" spans="1:11" ht="21" x14ac:dyDescent="0.25">
      <c r="A80" s="67"/>
      <c r="B80" s="91"/>
      <c r="C80" s="50"/>
      <c r="D80" s="50"/>
      <c r="E80" s="50"/>
      <c r="F80" s="50"/>
      <c r="G80" s="50"/>
      <c r="H80" s="50"/>
      <c r="I80" s="50"/>
      <c r="J80" s="169"/>
      <c r="K80" s="61"/>
    </row>
    <row r="81" spans="1:11" ht="39.75" customHeight="1" x14ac:dyDescent="0.25">
      <c r="A81" s="67"/>
      <c r="B81" s="269" t="s">
        <v>245</v>
      </c>
      <c r="C81" s="270"/>
      <c r="D81" s="270"/>
      <c r="E81" s="270"/>
      <c r="F81" s="270"/>
      <c r="G81" s="270"/>
      <c r="H81" s="270"/>
      <c r="I81" s="95"/>
      <c r="J81" s="170"/>
      <c r="K81" s="61"/>
    </row>
    <row r="82" spans="1:11" ht="21" x14ac:dyDescent="0.25">
      <c r="A82" s="67"/>
      <c r="B82" s="1"/>
      <c r="C82" s="50"/>
      <c r="D82" s="50"/>
      <c r="E82" s="50"/>
      <c r="F82" s="50"/>
      <c r="G82" s="50"/>
      <c r="H82" s="50"/>
      <c r="I82" s="50"/>
      <c r="J82" s="169"/>
      <c r="K82" s="61"/>
    </row>
    <row r="83" spans="1:11" ht="34.15" customHeight="1" x14ac:dyDescent="0.25">
      <c r="A83" s="67"/>
      <c r="B83" s="266" t="s">
        <v>244</v>
      </c>
      <c r="C83" s="267"/>
      <c r="D83" s="267"/>
      <c r="E83" s="267"/>
      <c r="F83" s="267"/>
      <c r="G83" s="267"/>
      <c r="H83" s="267"/>
      <c r="I83" s="50"/>
      <c r="J83" s="187"/>
      <c r="K83" s="61"/>
    </row>
    <row r="84" spans="1:11" ht="21" x14ac:dyDescent="0.25">
      <c r="A84" s="67"/>
      <c r="B84" s="1"/>
      <c r="C84" s="50"/>
      <c r="D84" s="50"/>
      <c r="E84" s="50"/>
      <c r="F84" s="50"/>
      <c r="G84" s="50"/>
      <c r="H84" s="50"/>
      <c r="I84" s="50"/>
      <c r="J84" s="169"/>
      <c r="K84" s="61"/>
    </row>
    <row r="85" spans="1:11" ht="65.25" customHeight="1" x14ac:dyDescent="0.25">
      <c r="A85" s="67"/>
      <c r="B85" s="266" t="s">
        <v>246</v>
      </c>
      <c r="C85" s="267"/>
      <c r="D85" s="267"/>
      <c r="E85" s="267"/>
      <c r="F85" s="267"/>
      <c r="G85" s="267"/>
      <c r="H85" s="267"/>
      <c r="I85" s="50"/>
      <c r="J85" s="187"/>
      <c r="K85" s="61"/>
    </row>
    <row r="86" spans="1:11" ht="21" x14ac:dyDescent="0.25">
      <c r="A86" s="67"/>
      <c r="B86" s="1"/>
      <c r="C86" s="50"/>
      <c r="D86" s="50"/>
      <c r="E86" s="50"/>
      <c r="F86" s="50"/>
      <c r="G86" s="50"/>
      <c r="H86" s="50"/>
      <c r="I86" s="50"/>
      <c r="J86" s="50"/>
      <c r="K86" s="61"/>
    </row>
    <row r="87" spans="1:11" ht="69" customHeight="1" x14ac:dyDescent="0.25">
      <c r="A87" s="67"/>
      <c r="B87" s="266" t="s">
        <v>247</v>
      </c>
      <c r="C87" s="267"/>
      <c r="D87" s="267"/>
      <c r="E87" s="267"/>
      <c r="F87" s="267"/>
      <c r="G87" s="267"/>
      <c r="H87" s="267"/>
      <c r="I87" s="50"/>
      <c r="J87" s="50"/>
      <c r="K87" s="61"/>
    </row>
    <row r="88" spans="1:11" ht="21" x14ac:dyDescent="0.25">
      <c r="A88" s="67"/>
      <c r="B88" s="317"/>
      <c r="C88" s="318"/>
      <c r="D88" s="318"/>
      <c r="E88" s="318"/>
      <c r="F88" s="318"/>
      <c r="G88" s="318"/>
      <c r="H88" s="318"/>
      <c r="I88" s="318"/>
      <c r="J88" s="319"/>
      <c r="K88" s="61"/>
    </row>
    <row r="89" spans="1:11" ht="23.25" customHeight="1" x14ac:dyDescent="0.25">
      <c r="A89" s="67"/>
      <c r="B89" s="320"/>
      <c r="C89" s="321"/>
      <c r="D89" s="321"/>
      <c r="E89" s="321"/>
      <c r="F89" s="321"/>
      <c r="G89" s="321"/>
      <c r="H89" s="321"/>
      <c r="I89" s="321"/>
      <c r="J89" s="322"/>
      <c r="K89" s="61"/>
    </row>
    <row r="90" spans="1:11" ht="23.25" customHeight="1" x14ac:dyDescent="0.25">
      <c r="A90" s="67"/>
      <c r="B90" s="320"/>
      <c r="C90" s="321"/>
      <c r="D90" s="321"/>
      <c r="E90" s="321"/>
      <c r="F90" s="321"/>
      <c r="G90" s="321"/>
      <c r="H90" s="321"/>
      <c r="I90" s="321"/>
      <c r="J90" s="322"/>
      <c r="K90" s="61"/>
    </row>
    <row r="91" spans="1:11" ht="23.25" customHeight="1" x14ac:dyDescent="0.25">
      <c r="A91" s="67"/>
      <c r="B91" s="320"/>
      <c r="C91" s="321"/>
      <c r="D91" s="321"/>
      <c r="E91" s="321"/>
      <c r="F91" s="321"/>
      <c r="G91" s="321"/>
      <c r="H91" s="321"/>
      <c r="I91" s="321"/>
      <c r="J91" s="322"/>
      <c r="K91" s="61"/>
    </row>
    <row r="92" spans="1:11" ht="23.25" customHeight="1" x14ac:dyDescent="0.25">
      <c r="A92" s="67"/>
      <c r="B92" s="320"/>
      <c r="C92" s="321"/>
      <c r="D92" s="321"/>
      <c r="E92" s="321"/>
      <c r="F92" s="321"/>
      <c r="G92" s="321"/>
      <c r="H92" s="321"/>
      <c r="I92" s="321"/>
      <c r="J92" s="322"/>
      <c r="K92" s="61"/>
    </row>
    <row r="93" spans="1:11" ht="23.25" customHeight="1" x14ac:dyDescent="0.25">
      <c r="A93" s="67"/>
      <c r="B93" s="320"/>
      <c r="C93" s="321"/>
      <c r="D93" s="321"/>
      <c r="E93" s="321"/>
      <c r="F93" s="321"/>
      <c r="G93" s="321"/>
      <c r="H93" s="321"/>
      <c r="I93" s="321"/>
      <c r="J93" s="322"/>
      <c r="K93" s="61"/>
    </row>
    <row r="94" spans="1:11" ht="16.5" customHeight="1" x14ac:dyDescent="0.25">
      <c r="A94" s="67"/>
      <c r="B94" s="320"/>
      <c r="C94" s="321"/>
      <c r="D94" s="321"/>
      <c r="E94" s="321"/>
      <c r="F94" s="321"/>
      <c r="G94" s="321"/>
      <c r="H94" s="321"/>
      <c r="I94" s="321"/>
      <c r="J94" s="322"/>
      <c r="K94" s="61"/>
    </row>
    <row r="95" spans="1:11" ht="14.45" customHeight="1" x14ac:dyDescent="0.25">
      <c r="A95" s="67"/>
      <c r="B95" s="320"/>
      <c r="C95" s="321"/>
      <c r="D95" s="321"/>
      <c r="E95" s="321"/>
      <c r="F95" s="321"/>
      <c r="G95" s="321"/>
      <c r="H95" s="321"/>
      <c r="I95" s="321"/>
      <c r="J95" s="322"/>
      <c r="K95" s="61"/>
    </row>
    <row r="96" spans="1:11" ht="36" customHeight="1" x14ac:dyDescent="0.25">
      <c r="A96" s="67"/>
      <c r="B96" s="323"/>
      <c r="C96" s="324"/>
      <c r="D96" s="324"/>
      <c r="E96" s="324"/>
      <c r="F96" s="324"/>
      <c r="G96" s="324"/>
      <c r="H96" s="324"/>
      <c r="I96" s="324"/>
      <c r="J96" s="325"/>
      <c r="K96" s="61"/>
    </row>
    <row r="97" spans="1:12" ht="16.5" customHeight="1" x14ac:dyDescent="0.25">
      <c r="A97" s="67"/>
      <c r="B97" s="1"/>
      <c r="C97" s="1"/>
      <c r="D97" s="1"/>
      <c r="E97" s="1"/>
      <c r="F97" s="1"/>
      <c r="G97" s="1"/>
      <c r="H97" s="1"/>
      <c r="I97" s="1"/>
      <c r="J97" s="1"/>
      <c r="K97" s="61"/>
    </row>
    <row r="98" spans="1:12" ht="16.5" customHeight="1" x14ac:dyDescent="0.25">
      <c r="A98" s="67"/>
      <c r="B98" s="1"/>
      <c r="C98" s="1"/>
      <c r="D98" s="1"/>
      <c r="E98" s="1"/>
      <c r="F98" s="50"/>
      <c r="G98" s="50"/>
      <c r="H98" s="50"/>
      <c r="I98" s="72" t="s">
        <v>305</v>
      </c>
      <c r="J98" s="194"/>
      <c r="K98" s="61"/>
    </row>
    <row r="99" spans="1:12" ht="16.5" customHeight="1" x14ac:dyDescent="0.25">
      <c r="A99" s="70"/>
      <c r="B99" s="60"/>
      <c r="C99" s="60"/>
      <c r="D99" s="60"/>
      <c r="E99" s="60"/>
      <c r="F99" s="60"/>
      <c r="G99" s="60"/>
      <c r="H99" s="60"/>
      <c r="I99" s="60"/>
      <c r="J99" s="60"/>
      <c r="K99" s="81"/>
    </row>
    <row r="100" spans="1:12" ht="13.9" customHeight="1" x14ac:dyDescent="0.25">
      <c r="A100" s="162"/>
      <c r="B100" s="163"/>
      <c r="C100" s="163"/>
      <c r="D100" s="163"/>
      <c r="E100" s="163"/>
      <c r="F100" s="163"/>
      <c r="G100" s="163"/>
      <c r="H100" s="163"/>
      <c r="I100" s="163"/>
      <c r="J100" s="163"/>
      <c r="K100" s="163"/>
    </row>
    <row r="101" spans="1:12" ht="34.9" customHeight="1" x14ac:dyDescent="0.25">
      <c r="A101" s="142"/>
      <c r="B101" s="282" t="s">
        <v>215</v>
      </c>
      <c r="C101" s="282"/>
      <c r="D101" s="282"/>
      <c r="E101" s="282"/>
      <c r="F101" s="282"/>
      <c r="G101" s="282"/>
      <c r="H101" s="282"/>
      <c r="I101" s="282"/>
      <c r="J101" s="282"/>
      <c r="K101" s="283"/>
    </row>
    <row r="102" spans="1:12" ht="21" x14ac:dyDescent="0.25">
      <c r="A102" s="67"/>
      <c r="B102" s="1"/>
      <c r="C102" s="266"/>
      <c r="D102" s="266"/>
      <c r="E102" s="266"/>
      <c r="F102" s="266"/>
      <c r="G102" s="266"/>
      <c r="H102" s="266"/>
      <c r="I102" s="266"/>
      <c r="J102" s="266"/>
      <c r="K102" s="147"/>
    </row>
    <row r="103" spans="1:12" ht="270.60000000000002" customHeight="1" x14ac:dyDescent="0.25">
      <c r="A103" s="67"/>
      <c r="B103" s="97" t="s">
        <v>86</v>
      </c>
      <c r="C103" s="263"/>
      <c r="D103" s="264"/>
      <c r="E103" s="264"/>
      <c r="F103" s="264"/>
      <c r="G103" s="264"/>
      <c r="H103" s="264"/>
      <c r="I103" s="264"/>
      <c r="J103" s="265"/>
      <c r="K103" s="61"/>
    </row>
    <row r="104" spans="1:12" ht="21" x14ac:dyDescent="0.25">
      <c r="A104" s="67"/>
      <c r="B104" s="1"/>
      <c r="C104" s="1"/>
      <c r="D104" s="1"/>
      <c r="E104" s="1"/>
      <c r="F104" s="1"/>
      <c r="G104" s="1"/>
      <c r="H104" s="1"/>
      <c r="I104" s="1"/>
      <c r="J104" s="1"/>
      <c r="K104" s="61"/>
    </row>
    <row r="105" spans="1:12" s="63" customFormat="1" ht="351" customHeight="1" x14ac:dyDescent="0.25">
      <c r="A105" s="69"/>
      <c r="B105" s="97" t="s">
        <v>103</v>
      </c>
      <c r="C105" s="263"/>
      <c r="D105" s="264"/>
      <c r="E105" s="264"/>
      <c r="F105" s="264"/>
      <c r="G105" s="264"/>
      <c r="H105" s="264"/>
      <c r="I105" s="264"/>
      <c r="J105" s="265"/>
      <c r="K105" s="150"/>
      <c r="L105" s="62"/>
    </row>
    <row r="106" spans="1:12" s="63" customFormat="1" ht="21" x14ac:dyDescent="0.25">
      <c r="A106" s="119"/>
      <c r="B106" s="120"/>
      <c r="C106" s="120"/>
      <c r="D106" s="120"/>
      <c r="E106" s="120"/>
      <c r="F106" s="120"/>
      <c r="G106" s="120"/>
      <c r="H106" s="120"/>
      <c r="I106" s="120"/>
      <c r="J106" s="120"/>
      <c r="K106" s="151"/>
      <c r="L106" s="62"/>
    </row>
    <row r="107" spans="1:12" s="63" customFormat="1" ht="11.45" customHeight="1" x14ac:dyDescent="0.25">
      <c r="A107" s="155"/>
      <c r="B107" s="156"/>
      <c r="C107" s="156"/>
      <c r="D107" s="156"/>
      <c r="E107" s="156"/>
      <c r="F107" s="156"/>
      <c r="G107" s="156"/>
      <c r="H107" s="156"/>
      <c r="I107" s="156"/>
      <c r="J107" s="156"/>
      <c r="K107" s="157"/>
      <c r="L107" s="62"/>
    </row>
    <row r="108" spans="1:12" ht="34.5" customHeight="1" x14ac:dyDescent="0.25">
      <c r="A108" s="143"/>
      <c r="B108" s="315" t="s">
        <v>216</v>
      </c>
      <c r="C108" s="315"/>
      <c r="D108" s="315"/>
      <c r="E108" s="315"/>
      <c r="F108" s="315"/>
      <c r="G108" s="315"/>
      <c r="H108" s="315"/>
      <c r="I108" s="315"/>
      <c r="J108" s="315"/>
      <c r="K108" s="316"/>
    </row>
    <row r="109" spans="1:12" ht="21" x14ac:dyDescent="0.25">
      <c r="A109" s="67"/>
      <c r="B109" s="1"/>
      <c r="C109" s="1"/>
      <c r="D109" s="1"/>
      <c r="E109" s="1"/>
      <c r="F109" s="1"/>
      <c r="G109" s="1"/>
      <c r="H109" s="1"/>
      <c r="I109" s="1"/>
      <c r="J109" s="1"/>
      <c r="K109" s="148"/>
    </row>
    <row r="110" spans="1:12" ht="16.5" customHeight="1" x14ac:dyDescent="0.25">
      <c r="A110" s="67"/>
      <c r="B110" s="1"/>
      <c r="C110" s="1"/>
      <c r="D110" s="1"/>
      <c r="E110" s="1"/>
      <c r="F110" s="1"/>
      <c r="G110" s="1"/>
      <c r="H110" s="1"/>
      <c r="I110" s="1"/>
      <c r="J110" s="1"/>
      <c r="K110" s="58"/>
    </row>
    <row r="111" spans="1:12" ht="210" customHeight="1" x14ac:dyDescent="0.25">
      <c r="A111" s="67"/>
      <c r="B111" s="96" t="s">
        <v>248</v>
      </c>
      <c r="C111" s="271"/>
      <c r="D111" s="272"/>
      <c r="E111" s="272"/>
      <c r="F111" s="272"/>
      <c r="G111" s="272"/>
      <c r="H111" s="272"/>
      <c r="I111" s="272"/>
      <c r="J111" s="273"/>
      <c r="K111" s="58"/>
    </row>
    <row r="112" spans="1:12" ht="16.5" customHeight="1" x14ac:dyDescent="0.25">
      <c r="A112" s="67"/>
      <c r="B112" s="1"/>
      <c r="C112" s="274"/>
      <c r="D112" s="275"/>
      <c r="E112" s="275"/>
      <c r="F112" s="275"/>
      <c r="G112" s="275"/>
      <c r="H112" s="275"/>
      <c r="I112" s="275"/>
      <c r="J112" s="276"/>
      <c r="K112" s="58"/>
    </row>
    <row r="113" spans="1:11" ht="21" x14ac:dyDescent="0.25">
      <c r="A113" s="67"/>
      <c r="B113" s="1"/>
      <c r="C113" s="274"/>
      <c r="D113" s="275"/>
      <c r="E113" s="275"/>
      <c r="F113" s="275"/>
      <c r="G113" s="275"/>
      <c r="H113" s="275"/>
      <c r="I113" s="275"/>
      <c r="J113" s="276"/>
      <c r="K113" s="58"/>
    </row>
    <row r="114" spans="1:11" ht="21" x14ac:dyDescent="0.25">
      <c r="A114" s="67"/>
      <c r="B114" s="49"/>
      <c r="C114" s="274"/>
      <c r="D114" s="275"/>
      <c r="E114" s="275"/>
      <c r="F114" s="275"/>
      <c r="G114" s="275"/>
      <c r="H114" s="275"/>
      <c r="I114" s="275"/>
      <c r="J114" s="276"/>
      <c r="K114" s="58"/>
    </row>
    <row r="115" spans="1:11" ht="21" x14ac:dyDescent="0.25">
      <c r="A115" s="67"/>
      <c r="B115" s="1"/>
      <c r="C115" s="274"/>
      <c r="D115" s="275"/>
      <c r="E115" s="275"/>
      <c r="F115" s="275"/>
      <c r="G115" s="275"/>
      <c r="H115" s="275"/>
      <c r="I115" s="275"/>
      <c r="J115" s="276"/>
      <c r="K115" s="58"/>
    </row>
    <row r="116" spans="1:11" ht="21" x14ac:dyDescent="0.25">
      <c r="A116" s="67"/>
      <c r="B116" s="1"/>
      <c r="C116" s="274"/>
      <c r="D116" s="275"/>
      <c r="E116" s="275"/>
      <c r="F116" s="275"/>
      <c r="G116" s="275"/>
      <c r="H116" s="275"/>
      <c r="I116" s="275"/>
      <c r="J116" s="276"/>
      <c r="K116" s="58"/>
    </row>
    <row r="117" spans="1:11" ht="94.9" customHeight="1" x14ac:dyDescent="0.25">
      <c r="A117" s="67"/>
      <c r="B117" s="96"/>
      <c r="C117" s="274"/>
      <c r="D117" s="275"/>
      <c r="E117" s="275"/>
      <c r="F117" s="275"/>
      <c r="G117" s="275"/>
      <c r="H117" s="275"/>
      <c r="I117" s="275"/>
      <c r="J117" s="276"/>
      <c r="K117" s="58"/>
    </row>
    <row r="118" spans="1:11" ht="21" x14ac:dyDescent="0.25">
      <c r="A118" s="67"/>
      <c r="B118" s="1"/>
      <c r="C118" s="274"/>
      <c r="D118" s="275"/>
      <c r="E118" s="275"/>
      <c r="F118" s="275"/>
      <c r="G118" s="275"/>
      <c r="H118" s="275"/>
      <c r="I118" s="275"/>
      <c r="J118" s="276"/>
      <c r="K118" s="58"/>
    </row>
    <row r="119" spans="1:11" ht="21" x14ac:dyDescent="0.25">
      <c r="A119" s="67"/>
      <c r="B119" s="1"/>
      <c r="C119" s="274"/>
      <c r="D119" s="275"/>
      <c r="E119" s="275"/>
      <c r="F119" s="275"/>
      <c r="G119" s="275"/>
      <c r="H119" s="275"/>
      <c r="I119" s="275"/>
      <c r="J119" s="276"/>
      <c r="K119" s="58"/>
    </row>
    <row r="120" spans="1:11" ht="21" x14ac:dyDescent="0.25">
      <c r="A120" s="67"/>
      <c r="B120" s="49"/>
      <c r="C120" s="274"/>
      <c r="D120" s="275"/>
      <c r="E120" s="275"/>
      <c r="F120" s="275"/>
      <c r="G120" s="275"/>
      <c r="H120" s="275"/>
      <c r="I120" s="275"/>
      <c r="J120" s="276"/>
      <c r="K120" s="58"/>
    </row>
    <row r="121" spans="1:11" ht="11.45" customHeight="1" x14ac:dyDescent="0.25">
      <c r="A121" s="67"/>
      <c r="B121" s="1"/>
      <c r="C121" s="277"/>
      <c r="D121" s="278"/>
      <c r="E121" s="278"/>
      <c r="F121" s="278"/>
      <c r="G121" s="278"/>
      <c r="H121" s="278"/>
      <c r="I121" s="278"/>
      <c r="J121" s="279"/>
      <c r="K121" s="58"/>
    </row>
    <row r="122" spans="1:11" ht="18" customHeight="1" x14ac:dyDescent="0.25">
      <c r="A122" s="67"/>
      <c r="B122" s="1"/>
      <c r="C122" s="1"/>
      <c r="D122" s="1"/>
      <c r="E122" s="1"/>
      <c r="F122" s="1"/>
      <c r="G122" s="1"/>
      <c r="H122" s="1"/>
      <c r="I122" s="1"/>
      <c r="J122" s="5"/>
      <c r="K122" s="58"/>
    </row>
    <row r="123" spans="1:11" ht="21" x14ac:dyDescent="0.25">
      <c r="A123" s="67"/>
      <c r="B123" s="1"/>
      <c r="C123" s="1"/>
      <c r="D123" s="5"/>
      <c r="E123" s="5"/>
      <c r="F123" s="5"/>
      <c r="G123" s="5"/>
      <c r="H123" s="5"/>
      <c r="I123" s="95" t="s">
        <v>78</v>
      </c>
      <c r="J123" s="195"/>
      <c r="K123" s="58"/>
    </row>
    <row r="124" spans="1:11" ht="21" x14ac:dyDescent="0.25">
      <c r="A124" s="67"/>
      <c r="B124" s="106" t="s">
        <v>197</v>
      </c>
      <c r="C124" s="107" t="s">
        <v>198</v>
      </c>
      <c r="D124" s="115" t="s">
        <v>199</v>
      </c>
      <c r="E124" s="113"/>
      <c r="F124" s="113"/>
      <c r="G124" s="114"/>
      <c r="H124" s="5"/>
      <c r="I124" s="5"/>
      <c r="J124" s="5"/>
      <c r="K124" s="58"/>
    </row>
    <row r="125" spans="1:11" ht="15" customHeight="1" x14ac:dyDescent="0.25">
      <c r="A125" s="67"/>
      <c r="B125" s="108" t="s">
        <v>63</v>
      </c>
      <c r="C125" s="109" t="s">
        <v>200</v>
      </c>
      <c r="D125" s="112" t="s">
        <v>204</v>
      </c>
      <c r="E125" s="113"/>
      <c r="F125" s="113"/>
      <c r="G125" s="114"/>
      <c r="H125" s="5"/>
      <c r="I125" s="5"/>
      <c r="J125" s="5"/>
      <c r="K125" s="58"/>
    </row>
    <row r="126" spans="1:11" ht="15" customHeight="1" x14ac:dyDescent="0.25">
      <c r="A126" s="67"/>
      <c r="B126" s="110" t="s">
        <v>64</v>
      </c>
      <c r="C126" s="111" t="s">
        <v>201</v>
      </c>
      <c r="D126" s="112" t="s">
        <v>205</v>
      </c>
      <c r="E126" s="113"/>
      <c r="F126" s="113"/>
      <c r="G126" s="114"/>
      <c r="H126" s="5"/>
      <c r="I126" s="5"/>
      <c r="J126" s="5"/>
      <c r="K126" s="58"/>
    </row>
    <row r="127" spans="1:11" ht="15" customHeight="1" x14ac:dyDescent="0.25">
      <c r="A127" s="67"/>
      <c r="B127" s="110" t="s">
        <v>65</v>
      </c>
      <c r="C127" s="109" t="s">
        <v>13</v>
      </c>
      <c r="D127" s="112" t="s">
        <v>206</v>
      </c>
      <c r="E127" s="113"/>
      <c r="F127" s="113"/>
      <c r="G127" s="114"/>
      <c r="H127" s="5"/>
      <c r="I127" s="5"/>
      <c r="J127" s="5"/>
      <c r="K127" s="58"/>
    </row>
    <row r="128" spans="1:11" ht="15" customHeight="1" x14ac:dyDescent="0.25">
      <c r="A128" s="67"/>
      <c r="B128" s="110" t="s">
        <v>66</v>
      </c>
      <c r="C128" s="109" t="s">
        <v>202</v>
      </c>
      <c r="D128" s="112" t="s">
        <v>207</v>
      </c>
      <c r="E128" s="113"/>
      <c r="F128" s="113"/>
      <c r="G128" s="114"/>
      <c r="H128" s="5"/>
      <c r="I128" s="5"/>
      <c r="J128" s="5"/>
      <c r="K128" s="58"/>
    </row>
    <row r="129" spans="1:12" ht="15" customHeight="1" x14ac:dyDescent="0.25">
      <c r="A129" s="67"/>
      <c r="B129" s="110" t="s">
        <v>67</v>
      </c>
      <c r="C129" s="109" t="s">
        <v>203</v>
      </c>
      <c r="D129" s="112" t="s">
        <v>208</v>
      </c>
      <c r="E129" s="116"/>
      <c r="F129" s="116"/>
      <c r="G129" s="117"/>
      <c r="H129" s="1"/>
      <c r="I129" s="1"/>
      <c r="J129" s="51"/>
      <c r="K129" s="58"/>
    </row>
    <row r="130" spans="1:12" ht="15" customHeight="1" x14ac:dyDescent="0.25">
      <c r="A130" s="70"/>
      <c r="B130" s="159"/>
      <c r="C130" s="60"/>
      <c r="D130" s="60"/>
      <c r="E130" s="60"/>
      <c r="F130" s="60"/>
      <c r="G130" s="60"/>
      <c r="H130" s="60"/>
      <c r="I130" s="60"/>
      <c r="J130" s="160"/>
      <c r="K130" s="149"/>
    </row>
    <row r="131" spans="1:12" ht="15.6" customHeight="1" x14ac:dyDescent="0.25">
      <c r="A131" s="105"/>
      <c r="B131" s="78"/>
      <c r="J131" s="158"/>
      <c r="K131" s="158"/>
    </row>
    <row r="132" spans="1:12" ht="34.9" customHeight="1" x14ac:dyDescent="0.25">
      <c r="A132" s="144"/>
      <c r="B132" s="314" t="s">
        <v>110</v>
      </c>
      <c r="C132" s="314"/>
      <c r="D132" s="314"/>
      <c r="E132" s="314"/>
      <c r="F132" s="314"/>
      <c r="G132" s="314"/>
      <c r="H132" s="314"/>
      <c r="I132" s="314"/>
      <c r="J132" s="314"/>
      <c r="K132" s="145"/>
    </row>
    <row r="133" spans="1:12" ht="21" x14ac:dyDescent="0.25">
      <c r="A133" s="67"/>
      <c r="B133" s="47"/>
      <c r="C133" s="49"/>
      <c r="D133" s="50"/>
      <c r="E133" s="50"/>
      <c r="F133" s="50"/>
      <c r="G133" s="50"/>
      <c r="H133" s="50"/>
      <c r="I133" s="50"/>
      <c r="J133" s="50"/>
      <c r="K133" s="53"/>
    </row>
    <row r="134" spans="1:12" ht="21" x14ac:dyDescent="0.25">
      <c r="A134" s="67"/>
      <c r="B134" s="54" t="s">
        <v>96</v>
      </c>
      <c r="C134" s="49"/>
      <c r="D134" s="50"/>
      <c r="E134" s="50"/>
      <c r="F134" s="50"/>
      <c r="G134" s="50"/>
      <c r="H134" s="50"/>
      <c r="I134" s="50"/>
      <c r="J134" s="196"/>
      <c r="K134" s="53"/>
    </row>
    <row r="135" spans="1:12" ht="21" x14ac:dyDescent="0.3">
      <c r="A135" s="67"/>
      <c r="B135" s="47"/>
      <c r="C135" s="56"/>
      <c r="D135" s="50"/>
      <c r="E135" s="50"/>
      <c r="F135" s="50"/>
      <c r="G135" s="50"/>
      <c r="H135" s="50"/>
      <c r="I135" s="50"/>
      <c r="J135" s="177"/>
      <c r="K135" s="53"/>
    </row>
    <row r="136" spans="1:12" ht="16.5" customHeight="1" x14ac:dyDescent="0.3">
      <c r="A136" s="67"/>
      <c r="B136" s="54" t="s">
        <v>168</v>
      </c>
      <c r="C136" s="56"/>
      <c r="D136" s="1"/>
      <c r="E136" s="1"/>
      <c r="F136" s="1"/>
      <c r="G136" s="1"/>
      <c r="H136" s="1"/>
      <c r="I136" s="1"/>
      <c r="J136" s="196"/>
      <c r="K136" s="53"/>
    </row>
    <row r="137" spans="1:12" ht="21" x14ac:dyDescent="0.25">
      <c r="A137" s="67"/>
      <c r="B137" s="1" t="s">
        <v>255</v>
      </c>
      <c r="C137" s="54"/>
      <c r="D137" s="1"/>
      <c r="E137" s="1"/>
      <c r="F137" s="90"/>
      <c r="G137" s="1"/>
      <c r="H137" s="1"/>
      <c r="I137" s="1"/>
      <c r="J137" s="197"/>
      <c r="K137" s="53"/>
    </row>
    <row r="138" spans="1:12" ht="21" x14ac:dyDescent="0.25">
      <c r="A138" s="67"/>
      <c r="B138" s="1"/>
      <c r="C138" s="54"/>
      <c r="D138" s="1"/>
      <c r="E138" s="1"/>
      <c r="F138" s="1"/>
      <c r="G138" s="1"/>
      <c r="H138" s="1"/>
      <c r="I138" s="1"/>
      <c r="J138" s="176"/>
      <c r="K138" s="53"/>
    </row>
    <row r="139" spans="1:12" ht="16.5" customHeight="1" x14ac:dyDescent="0.25">
      <c r="A139" s="67"/>
      <c r="B139" s="54" t="s">
        <v>169</v>
      </c>
      <c r="C139" s="54"/>
      <c r="D139" s="5"/>
      <c r="E139" s="5"/>
      <c r="F139" s="5"/>
      <c r="G139" s="5"/>
      <c r="H139" s="5"/>
      <c r="I139" s="5"/>
      <c r="J139" s="196"/>
      <c r="K139" s="53"/>
    </row>
    <row r="140" spans="1:12" ht="21" x14ac:dyDescent="0.3">
      <c r="A140" s="67"/>
      <c r="B140" s="1"/>
      <c r="C140" s="77"/>
      <c r="D140" s="5"/>
      <c r="E140" s="5"/>
      <c r="F140" s="5"/>
      <c r="G140" s="5"/>
      <c r="H140" s="5"/>
      <c r="I140" s="5"/>
      <c r="J140" s="176"/>
      <c r="K140" s="53"/>
    </row>
    <row r="141" spans="1:12" ht="16.5" customHeight="1" x14ac:dyDescent="0.3">
      <c r="A141" s="67"/>
      <c r="B141" s="54" t="s">
        <v>170</v>
      </c>
      <c r="C141" s="77"/>
      <c r="D141" s="1"/>
      <c r="E141" s="1"/>
      <c r="F141" s="1"/>
      <c r="G141" s="1"/>
      <c r="H141" s="1"/>
      <c r="I141" s="1"/>
      <c r="J141" s="204"/>
      <c r="K141" s="53"/>
      <c r="L141"/>
    </row>
    <row r="142" spans="1:12" ht="21" x14ac:dyDescent="0.3">
      <c r="A142" s="67"/>
      <c r="B142" s="1"/>
      <c r="C142" s="77"/>
      <c r="D142" s="1"/>
      <c r="E142" s="1"/>
      <c r="F142" s="1"/>
      <c r="G142" s="1"/>
      <c r="H142" s="1"/>
      <c r="I142" s="1"/>
      <c r="J142" s="178"/>
      <c r="K142" s="53"/>
      <c r="L142"/>
    </row>
    <row r="143" spans="1:12" ht="21" x14ac:dyDescent="0.3">
      <c r="A143" s="67"/>
      <c r="B143" s="54" t="s">
        <v>99</v>
      </c>
      <c r="C143" s="77"/>
      <c r="D143" s="1"/>
      <c r="E143" s="1"/>
      <c r="F143" s="1"/>
      <c r="G143" s="1"/>
      <c r="H143" s="1"/>
      <c r="I143" s="1"/>
      <c r="J143" s="196"/>
      <c r="K143" s="53"/>
      <c r="L143"/>
    </row>
    <row r="144" spans="1:12" ht="16.5" customHeight="1" x14ac:dyDescent="0.25">
      <c r="A144" s="67"/>
      <c r="B144" s="1"/>
      <c r="C144" s="49"/>
      <c r="D144" s="1"/>
      <c r="E144" s="1"/>
      <c r="F144" s="1"/>
      <c r="G144" s="1"/>
      <c r="H144" s="1"/>
      <c r="I144" s="1"/>
      <c r="J144" s="179"/>
      <c r="K144" s="53"/>
    </row>
    <row r="145" spans="1:11" ht="16.5" customHeight="1" x14ac:dyDescent="0.25">
      <c r="A145" s="67"/>
      <c r="B145" s="1"/>
      <c r="C145" s="54" t="s">
        <v>98</v>
      </c>
      <c r="D145" s="1"/>
      <c r="E145" s="1"/>
      <c r="F145" s="1"/>
      <c r="G145" s="1"/>
      <c r="H145" s="59" t="s">
        <v>102</v>
      </c>
      <c r="I145" s="1"/>
      <c r="J145" s="198"/>
      <c r="K145" s="53"/>
    </row>
    <row r="146" spans="1:11" ht="16.5" customHeight="1" x14ac:dyDescent="0.25">
      <c r="A146" s="67"/>
      <c r="B146" s="1"/>
      <c r="C146" s="49"/>
      <c r="D146" s="1"/>
      <c r="E146" s="1"/>
      <c r="F146" s="1"/>
      <c r="G146" s="1"/>
      <c r="H146" s="59" t="s">
        <v>101</v>
      </c>
      <c r="I146" s="1"/>
      <c r="J146" s="198"/>
      <c r="K146" s="53"/>
    </row>
    <row r="147" spans="1:11" ht="16.5" customHeight="1" x14ac:dyDescent="0.25">
      <c r="A147" s="67"/>
      <c r="B147" s="1"/>
      <c r="C147" s="49"/>
      <c r="D147" s="1"/>
      <c r="E147" s="1"/>
      <c r="F147" s="1"/>
      <c r="G147" s="1"/>
      <c r="H147" s="59" t="s">
        <v>100</v>
      </c>
      <c r="I147" s="1"/>
      <c r="J147" s="199"/>
      <c r="K147" s="53"/>
    </row>
    <row r="148" spans="1:11" ht="21" x14ac:dyDescent="0.25">
      <c r="A148" s="67"/>
      <c r="B148" s="1"/>
      <c r="C148" s="49"/>
      <c r="D148" s="1"/>
      <c r="E148" s="1"/>
      <c r="F148" s="1"/>
      <c r="G148" s="1"/>
      <c r="H148" s="59" t="s">
        <v>140</v>
      </c>
      <c r="I148" s="1"/>
      <c r="J148" s="199"/>
      <c r="K148" s="53"/>
    </row>
    <row r="149" spans="1:11" ht="15.6" customHeight="1" x14ac:dyDescent="0.25">
      <c r="A149" s="67"/>
      <c r="B149" s="1"/>
      <c r="C149" s="49"/>
      <c r="D149" s="5"/>
      <c r="E149" s="5"/>
      <c r="F149" s="5"/>
      <c r="G149" s="5"/>
      <c r="H149" s="5"/>
      <c r="I149" s="5"/>
      <c r="J149" s="5"/>
      <c r="K149" s="53"/>
    </row>
    <row r="150" spans="1:11" ht="34.9" customHeight="1" x14ac:dyDescent="0.25">
      <c r="A150" s="142"/>
      <c r="B150" s="282" t="s">
        <v>217</v>
      </c>
      <c r="C150" s="282"/>
      <c r="D150" s="282"/>
      <c r="E150" s="282"/>
      <c r="F150" s="282"/>
      <c r="G150" s="282"/>
      <c r="H150" s="282"/>
      <c r="I150" s="282"/>
      <c r="J150" s="282"/>
      <c r="K150" s="283"/>
    </row>
    <row r="151" spans="1:11" ht="21" x14ac:dyDescent="0.25">
      <c r="A151" s="67"/>
      <c r="B151" s="1"/>
      <c r="C151" s="1"/>
      <c r="D151" s="1"/>
      <c r="E151" s="1"/>
      <c r="F151" s="1"/>
      <c r="G151" s="1"/>
      <c r="H151" s="1"/>
      <c r="I151" s="1"/>
      <c r="J151" s="1"/>
      <c r="K151" s="147"/>
    </row>
    <row r="152" spans="1:11" ht="21" x14ac:dyDescent="0.25">
      <c r="A152" s="67"/>
      <c r="B152" s="1"/>
      <c r="C152" s="1"/>
      <c r="D152" s="1"/>
      <c r="E152" s="1"/>
      <c r="F152" s="1"/>
      <c r="G152" s="1"/>
      <c r="H152" s="1"/>
      <c r="I152" s="1"/>
      <c r="J152" s="1"/>
      <c r="K152" s="61"/>
    </row>
    <row r="153" spans="1:11" ht="121.15" customHeight="1" x14ac:dyDescent="0.25">
      <c r="A153" s="67"/>
      <c r="B153" s="97" t="s">
        <v>87</v>
      </c>
      <c r="C153" s="263"/>
      <c r="D153" s="264"/>
      <c r="E153" s="264"/>
      <c r="F153" s="264"/>
      <c r="G153" s="264"/>
      <c r="H153" s="264"/>
      <c r="I153" s="264"/>
      <c r="J153" s="265"/>
      <c r="K153" s="61"/>
    </row>
    <row r="154" spans="1:11" ht="21" x14ac:dyDescent="0.25">
      <c r="A154" s="67"/>
      <c r="B154" s="1"/>
      <c r="C154" s="1"/>
      <c r="D154" s="1"/>
      <c r="E154" s="1"/>
      <c r="F154" s="1"/>
      <c r="G154" s="1"/>
      <c r="H154" s="1"/>
      <c r="I154" s="1"/>
      <c r="J154" s="1"/>
      <c r="K154" s="61"/>
    </row>
    <row r="155" spans="1:11" ht="121.15" customHeight="1" x14ac:dyDescent="0.25">
      <c r="A155" s="67"/>
      <c r="B155" s="97" t="s">
        <v>74</v>
      </c>
      <c r="C155" s="263"/>
      <c r="D155" s="264"/>
      <c r="E155" s="264"/>
      <c r="F155" s="264"/>
      <c r="G155" s="264"/>
      <c r="H155" s="264"/>
      <c r="I155" s="264"/>
      <c r="J155" s="265"/>
      <c r="K155" s="61"/>
    </row>
    <row r="156" spans="1:11" ht="21" x14ac:dyDescent="0.25">
      <c r="A156" s="70"/>
      <c r="B156" s="120"/>
      <c r="C156" s="120"/>
      <c r="D156" s="120"/>
      <c r="E156" s="120"/>
      <c r="F156" s="120"/>
      <c r="G156" s="120"/>
      <c r="H156" s="120"/>
      <c r="I156" s="120"/>
      <c r="J156" s="120"/>
      <c r="K156" s="81"/>
    </row>
    <row r="157" spans="1:11" ht="13.9" customHeight="1" x14ac:dyDescent="0.25">
      <c r="A157" s="153"/>
      <c r="B157" s="156"/>
      <c r="C157" s="156"/>
      <c r="D157" s="156"/>
      <c r="E157" s="156"/>
      <c r="F157" s="156"/>
      <c r="G157" s="156"/>
      <c r="H157" s="156"/>
      <c r="I157" s="156"/>
      <c r="J157" s="156"/>
      <c r="K157" s="154"/>
    </row>
    <row r="158" spans="1:11" ht="34.9" customHeight="1" x14ac:dyDescent="0.25">
      <c r="A158" s="134"/>
      <c r="B158" s="281" t="s">
        <v>333</v>
      </c>
      <c r="C158" s="281"/>
      <c r="D158" s="281"/>
      <c r="E158" s="281"/>
      <c r="F158" s="281"/>
      <c r="G158" s="281"/>
      <c r="H158" s="281"/>
      <c r="I158" s="281"/>
      <c r="J158" s="281"/>
      <c r="K158" s="135"/>
    </row>
    <row r="159" spans="1:11" ht="15.75" customHeight="1" x14ac:dyDescent="0.25">
      <c r="A159" s="67"/>
      <c r="B159" s="48"/>
      <c r="C159" s="48"/>
      <c r="D159" s="1"/>
      <c r="E159" s="1"/>
      <c r="F159" s="1"/>
      <c r="G159" s="1"/>
      <c r="H159" s="1"/>
      <c r="I159" s="1"/>
      <c r="J159" s="1"/>
      <c r="K159" s="61"/>
    </row>
    <row r="160" spans="1:11" ht="15.75" customHeight="1" x14ac:dyDescent="0.25">
      <c r="A160" s="67"/>
      <c r="B160" s="164" t="s">
        <v>3</v>
      </c>
      <c r="C160" s="164"/>
      <c r="D160" s="250"/>
      <c r="E160" s="251"/>
      <c r="F160" s="251"/>
      <c r="G160" s="251"/>
      <c r="H160" s="251"/>
      <c r="I160" s="251"/>
      <c r="J160" s="252"/>
      <c r="K160" s="61"/>
    </row>
    <row r="161" spans="1:11" ht="3.95" customHeight="1" x14ac:dyDescent="0.25">
      <c r="A161" s="67"/>
      <c r="B161" s="1"/>
      <c r="C161" s="1"/>
      <c r="D161" s="1"/>
      <c r="E161" s="1"/>
      <c r="F161" s="1"/>
      <c r="G161" s="1"/>
      <c r="H161" s="1"/>
      <c r="I161" s="1"/>
      <c r="J161" s="1"/>
      <c r="K161" s="61"/>
    </row>
    <row r="162" spans="1:11" ht="21" customHeight="1" x14ac:dyDescent="0.3">
      <c r="A162" s="68"/>
      <c r="B162" s="56" t="s">
        <v>2</v>
      </c>
      <c r="C162" s="49"/>
      <c r="D162" s="1"/>
      <c r="E162" s="1"/>
      <c r="F162" s="1"/>
      <c r="G162" s="1"/>
      <c r="H162" s="1"/>
      <c r="I162" s="1"/>
      <c r="J162" s="1"/>
      <c r="K162" s="61"/>
    </row>
    <row r="163" spans="1:11" ht="3.95" customHeight="1" x14ac:dyDescent="0.25">
      <c r="A163" s="67"/>
      <c r="B163" s="1"/>
      <c r="C163" s="1"/>
      <c r="D163" s="1"/>
      <c r="E163" s="1"/>
      <c r="F163" s="1"/>
      <c r="G163" s="1"/>
      <c r="H163" s="1"/>
      <c r="I163" s="1"/>
      <c r="J163" s="1"/>
      <c r="K163" s="61"/>
    </row>
    <row r="164" spans="1:11" ht="15.75" customHeight="1" x14ac:dyDescent="0.25">
      <c r="A164" s="67"/>
      <c r="B164" s="48" t="s">
        <v>4</v>
      </c>
      <c r="C164" s="48"/>
      <c r="D164" s="1"/>
      <c r="E164" s="1"/>
      <c r="F164" s="1"/>
      <c r="G164" s="1"/>
      <c r="H164" s="1"/>
      <c r="I164" s="1"/>
      <c r="J164" s="1"/>
      <c r="K164" s="61"/>
    </row>
    <row r="165" spans="1:11" ht="16.5" customHeight="1" x14ac:dyDescent="0.25">
      <c r="A165" s="67"/>
      <c r="B165" s="1"/>
      <c r="C165" s="1" t="s">
        <v>5</v>
      </c>
      <c r="D165" s="250"/>
      <c r="E165" s="251"/>
      <c r="F165" s="251"/>
      <c r="G165" s="251"/>
      <c r="H165" s="251"/>
      <c r="I165" s="251"/>
      <c r="J165" s="252"/>
      <c r="K165" s="61"/>
    </row>
    <row r="166" spans="1:11" ht="3.95" customHeight="1" x14ac:dyDescent="0.25">
      <c r="A166" s="67"/>
      <c r="B166" s="1"/>
      <c r="C166" s="1"/>
      <c r="D166" s="1"/>
      <c r="E166" s="1"/>
      <c r="F166" s="1"/>
      <c r="G166" s="1"/>
      <c r="H166" s="1"/>
      <c r="I166" s="1"/>
      <c r="J166" s="1"/>
      <c r="K166" s="61"/>
    </row>
    <row r="167" spans="1:11" ht="15.75" customHeight="1" x14ac:dyDescent="0.25">
      <c r="A167" s="67"/>
      <c r="B167" s="1"/>
      <c r="C167" s="1" t="s">
        <v>6</v>
      </c>
      <c r="D167" s="250"/>
      <c r="E167" s="251"/>
      <c r="F167" s="251"/>
      <c r="G167" s="251"/>
      <c r="H167" s="251"/>
      <c r="I167" s="251"/>
      <c r="J167" s="252"/>
      <c r="K167" s="61"/>
    </row>
    <row r="168" spans="1:11" ht="3.95" customHeight="1" x14ac:dyDescent="0.25">
      <c r="A168" s="67"/>
      <c r="B168" s="1"/>
      <c r="C168" s="1"/>
      <c r="D168" s="1"/>
      <c r="E168" s="1"/>
      <c r="F168" s="1"/>
      <c r="G168" s="1"/>
      <c r="H168" s="1"/>
      <c r="I168" s="1"/>
      <c r="J168" s="1"/>
      <c r="K168" s="61"/>
    </row>
    <row r="169" spans="1:11" ht="15.75" customHeight="1" x14ac:dyDescent="0.25">
      <c r="A169" s="67"/>
      <c r="B169" s="1"/>
      <c r="C169" s="1" t="s">
        <v>7</v>
      </c>
      <c r="D169" s="261"/>
      <c r="E169" s="262"/>
      <c r="F169" s="262"/>
      <c r="G169" s="262"/>
      <c r="H169" s="262"/>
      <c r="I169" s="262"/>
      <c r="J169" s="252"/>
      <c r="K169" s="61"/>
    </row>
    <row r="170" spans="1:11" ht="3.95" customHeight="1" x14ac:dyDescent="0.25">
      <c r="A170" s="67"/>
      <c r="B170" s="1"/>
      <c r="C170" s="1"/>
      <c r="D170" s="1"/>
      <c r="E170" s="1"/>
      <c r="F170" s="1"/>
      <c r="G170" s="1"/>
      <c r="H170" s="1"/>
      <c r="I170" s="1"/>
      <c r="J170" s="1"/>
      <c r="K170" s="61"/>
    </row>
    <row r="171" spans="1:11" ht="15.75" customHeight="1" x14ac:dyDescent="0.25">
      <c r="A171" s="67"/>
      <c r="B171" s="1"/>
      <c r="C171" s="1" t="s">
        <v>8</v>
      </c>
      <c r="D171" s="241"/>
      <c r="E171" s="242"/>
      <c r="F171" s="242"/>
      <c r="G171" s="242"/>
      <c r="H171" s="242"/>
      <c r="I171" s="242"/>
      <c r="J171" s="243"/>
      <c r="K171" s="61"/>
    </row>
    <row r="172" spans="1:11" ht="15.75" customHeight="1" x14ac:dyDescent="0.25">
      <c r="A172" s="67"/>
      <c r="B172" s="1"/>
      <c r="C172" s="1"/>
      <c r="D172" s="244"/>
      <c r="E172" s="245"/>
      <c r="F172" s="245"/>
      <c r="G172" s="245"/>
      <c r="H172" s="245"/>
      <c r="I172" s="245"/>
      <c r="J172" s="246"/>
      <c r="K172" s="61"/>
    </row>
    <row r="173" spans="1:11" ht="15.75" customHeight="1" x14ac:dyDescent="0.25">
      <c r="A173" s="67"/>
      <c r="B173" s="1"/>
      <c r="C173" s="1"/>
      <c r="D173" s="247"/>
      <c r="E173" s="248"/>
      <c r="F173" s="248"/>
      <c r="G173" s="248"/>
      <c r="H173" s="248"/>
      <c r="I173" s="248"/>
      <c r="J173" s="249"/>
      <c r="K173" s="61"/>
    </row>
    <row r="174" spans="1:11" ht="15.75" customHeight="1" x14ac:dyDescent="0.25">
      <c r="A174" s="67"/>
      <c r="B174" s="48" t="s">
        <v>9</v>
      </c>
      <c r="C174" s="48"/>
      <c r="D174" s="1"/>
      <c r="E174" s="1"/>
      <c r="F174" s="1"/>
      <c r="G174" s="1"/>
      <c r="H174" s="1"/>
      <c r="I174" s="1"/>
      <c r="J174" s="1"/>
      <c r="K174" s="61"/>
    </row>
    <row r="175" spans="1:11" ht="16.5" customHeight="1" x14ac:dyDescent="0.25">
      <c r="A175" s="67"/>
      <c r="B175" s="1"/>
      <c r="C175" s="1" t="s">
        <v>5</v>
      </c>
      <c r="D175" s="250"/>
      <c r="E175" s="251"/>
      <c r="F175" s="251"/>
      <c r="G175" s="251"/>
      <c r="H175" s="251"/>
      <c r="I175" s="251"/>
      <c r="J175" s="252"/>
      <c r="K175" s="61"/>
    </row>
    <row r="176" spans="1:11" ht="3.95" customHeight="1" x14ac:dyDescent="0.25">
      <c r="A176" s="67"/>
      <c r="B176" s="1"/>
      <c r="C176" s="1"/>
      <c r="D176" s="1"/>
      <c r="E176" s="1"/>
      <c r="F176" s="1"/>
      <c r="G176" s="1"/>
      <c r="H176" s="1"/>
      <c r="I176" s="1"/>
      <c r="J176" s="1"/>
      <c r="K176" s="61"/>
    </row>
    <row r="177" spans="1:11" ht="15.75" customHeight="1" x14ac:dyDescent="0.25">
      <c r="A177" s="67"/>
      <c r="B177" s="1"/>
      <c r="C177" s="1" t="s">
        <v>6</v>
      </c>
      <c r="D177" s="250"/>
      <c r="E177" s="251"/>
      <c r="F177" s="251"/>
      <c r="G177" s="251"/>
      <c r="H177" s="251"/>
      <c r="I177" s="251"/>
      <c r="J177" s="252"/>
      <c r="K177" s="61"/>
    </row>
    <row r="178" spans="1:11" ht="3.95" customHeight="1" x14ac:dyDescent="0.25">
      <c r="A178" s="67"/>
      <c r="B178" s="1"/>
      <c r="C178" s="1"/>
      <c r="D178" s="1"/>
      <c r="E178" s="1"/>
      <c r="F178" s="1"/>
      <c r="G178" s="1"/>
      <c r="H178" s="1"/>
      <c r="I178" s="1"/>
      <c r="J178" s="1"/>
      <c r="K178" s="61"/>
    </row>
    <row r="179" spans="1:11" ht="15.75" customHeight="1" x14ac:dyDescent="0.25">
      <c r="A179" s="67"/>
      <c r="B179" s="1"/>
      <c r="C179" s="1" t="s">
        <v>7</v>
      </c>
      <c r="D179" s="250"/>
      <c r="E179" s="251"/>
      <c r="F179" s="251"/>
      <c r="G179" s="251"/>
      <c r="H179" s="251"/>
      <c r="I179" s="251"/>
      <c r="J179" s="252"/>
      <c r="K179" s="61"/>
    </row>
    <row r="180" spans="1:11" ht="3.95" customHeight="1" x14ac:dyDescent="0.25">
      <c r="A180" s="67"/>
      <c r="B180" s="1"/>
      <c r="C180" s="1"/>
      <c r="D180" s="1"/>
      <c r="E180" s="1"/>
      <c r="F180" s="1"/>
      <c r="G180" s="1"/>
      <c r="H180" s="1"/>
      <c r="I180" s="1"/>
      <c r="J180" s="1"/>
      <c r="K180" s="61"/>
    </row>
    <row r="181" spans="1:11" ht="15.75" customHeight="1" x14ac:dyDescent="0.25">
      <c r="A181" s="67"/>
      <c r="B181" s="1"/>
      <c r="C181" s="1" t="s">
        <v>8</v>
      </c>
      <c r="D181" s="241"/>
      <c r="E181" s="242"/>
      <c r="F181" s="242"/>
      <c r="G181" s="242"/>
      <c r="H181" s="242"/>
      <c r="I181" s="242"/>
      <c r="J181" s="243"/>
      <c r="K181" s="61"/>
    </row>
    <row r="182" spans="1:11" ht="15.75" customHeight="1" x14ac:dyDescent="0.25">
      <c r="A182" s="67"/>
      <c r="B182" s="1"/>
      <c r="C182" s="1"/>
      <c r="D182" s="244"/>
      <c r="E182" s="245"/>
      <c r="F182" s="245"/>
      <c r="G182" s="245"/>
      <c r="H182" s="245"/>
      <c r="I182" s="245"/>
      <c r="J182" s="246"/>
      <c r="K182" s="61"/>
    </row>
    <row r="183" spans="1:11" ht="15.75" customHeight="1" x14ac:dyDescent="0.25">
      <c r="A183" s="67"/>
      <c r="B183" s="1"/>
      <c r="C183" s="1"/>
      <c r="D183" s="247"/>
      <c r="E183" s="248"/>
      <c r="F183" s="248"/>
      <c r="G183" s="248"/>
      <c r="H183" s="248"/>
      <c r="I183" s="248"/>
      <c r="J183" s="249"/>
      <c r="K183" s="61"/>
    </row>
    <row r="184" spans="1:11" ht="15.75" customHeight="1" x14ac:dyDescent="0.25">
      <c r="A184" s="70"/>
      <c r="B184" s="60"/>
      <c r="C184" s="60"/>
      <c r="D184" s="60"/>
      <c r="E184" s="60"/>
      <c r="F184" s="60"/>
      <c r="G184" s="60"/>
      <c r="H184" s="60"/>
      <c r="I184" s="60"/>
      <c r="J184" s="60"/>
      <c r="K184" s="81"/>
    </row>
    <row r="185" spans="1:11" ht="15.75" customHeight="1" x14ac:dyDescent="0.25">
      <c r="A185" s="218"/>
      <c r="B185" s="154"/>
      <c r="C185" s="154"/>
      <c r="D185" s="154"/>
      <c r="E185" s="154"/>
      <c r="F185" s="154"/>
      <c r="G185" s="154"/>
      <c r="H185" s="154"/>
      <c r="I185" s="154"/>
      <c r="J185" s="154"/>
      <c r="K185" s="217"/>
    </row>
    <row r="186" spans="1:11" ht="34.9" customHeight="1" x14ac:dyDescent="0.25">
      <c r="A186" s="146"/>
      <c r="B186" s="256" t="s">
        <v>171</v>
      </c>
      <c r="C186" s="256"/>
      <c r="D186" s="256"/>
      <c r="E186" s="256"/>
      <c r="F186" s="256"/>
      <c r="G186" s="256"/>
      <c r="H186" s="256"/>
      <c r="I186" s="256"/>
      <c r="J186" s="256"/>
      <c r="K186" s="257"/>
    </row>
    <row r="187" spans="1:11" ht="21" x14ac:dyDescent="0.25">
      <c r="A187" s="209"/>
      <c r="B187" s="210" t="s">
        <v>282</v>
      </c>
      <c r="C187" s="308" t="s">
        <v>229</v>
      </c>
      <c r="D187" s="309"/>
      <c r="E187" s="309"/>
      <c r="F187" s="309"/>
      <c r="G187" s="309"/>
      <c r="H187" s="309"/>
      <c r="I187" s="309"/>
      <c r="J187" s="310"/>
      <c r="K187" s="212">
        <v>0</v>
      </c>
    </row>
    <row r="188" spans="1:11" ht="42" customHeight="1" x14ac:dyDescent="0.25">
      <c r="A188" s="209"/>
      <c r="B188" s="210" t="s">
        <v>283</v>
      </c>
      <c r="C188" s="253" t="s">
        <v>287</v>
      </c>
      <c r="D188" s="254"/>
      <c r="E188" s="254"/>
      <c r="F188" s="254"/>
      <c r="G188" s="254"/>
      <c r="H188" s="254"/>
      <c r="I188" s="254"/>
      <c r="J188" s="255"/>
      <c r="K188" s="213" t="s">
        <v>295</v>
      </c>
    </row>
    <row r="189" spans="1:11" ht="62.25" customHeight="1" x14ac:dyDescent="0.25">
      <c r="A189" s="209"/>
      <c r="B189" s="210" t="s">
        <v>284</v>
      </c>
      <c r="C189" s="258" t="s">
        <v>288</v>
      </c>
      <c r="D189" s="259"/>
      <c r="E189" s="259"/>
      <c r="F189" s="259"/>
      <c r="G189" s="259"/>
      <c r="H189" s="259"/>
      <c r="I189" s="259"/>
      <c r="J189" s="260"/>
      <c r="K189" s="213" t="s">
        <v>296</v>
      </c>
    </row>
    <row r="190" spans="1:11" ht="47.25" customHeight="1" x14ac:dyDescent="0.25">
      <c r="A190" s="209"/>
      <c r="B190" s="210" t="s">
        <v>285</v>
      </c>
      <c r="C190" s="253" t="s">
        <v>289</v>
      </c>
      <c r="D190" s="254"/>
      <c r="E190" s="254"/>
      <c r="F190" s="254"/>
      <c r="G190" s="254"/>
      <c r="H190" s="254"/>
      <c r="I190" s="254"/>
      <c r="J190" s="255"/>
      <c r="K190" s="213" t="s">
        <v>297</v>
      </c>
    </row>
    <row r="191" spans="1:11" ht="47.25" customHeight="1" x14ac:dyDescent="0.25">
      <c r="A191" s="209"/>
      <c r="B191" s="210" t="s">
        <v>286</v>
      </c>
      <c r="C191" s="253" t="s">
        <v>184</v>
      </c>
      <c r="D191" s="254"/>
      <c r="E191" s="254"/>
      <c r="F191" s="254"/>
      <c r="G191" s="254"/>
      <c r="H191" s="254"/>
      <c r="I191" s="254"/>
      <c r="J191" s="255"/>
      <c r="K191" s="213" t="s">
        <v>298</v>
      </c>
    </row>
    <row r="192" spans="1:11" ht="48.75" customHeight="1" x14ac:dyDescent="0.25">
      <c r="A192" s="209"/>
      <c r="B192" s="210" t="s">
        <v>176</v>
      </c>
      <c r="C192" s="253" t="s">
        <v>183</v>
      </c>
      <c r="D192" s="254"/>
      <c r="E192" s="254"/>
      <c r="F192" s="254"/>
      <c r="G192" s="254"/>
      <c r="H192" s="254"/>
      <c r="I192" s="254"/>
      <c r="J192" s="255"/>
      <c r="K192" s="212">
        <v>10</v>
      </c>
    </row>
    <row r="193" spans="1:11" ht="34.5" customHeight="1" x14ac:dyDescent="0.25">
      <c r="A193" s="208"/>
      <c r="B193" s="306" t="s">
        <v>290</v>
      </c>
      <c r="C193" s="306"/>
      <c r="D193" s="306"/>
      <c r="E193" s="306"/>
      <c r="F193" s="306"/>
      <c r="G193" s="306"/>
      <c r="H193" s="306"/>
      <c r="I193" s="306"/>
      <c r="J193" s="306"/>
      <c r="K193" s="307"/>
    </row>
    <row r="194" spans="1:11" ht="3.6" hidden="1" customHeight="1" x14ac:dyDescent="0.25">
      <c r="A194" s="70"/>
      <c r="B194" s="60"/>
      <c r="C194" s="60"/>
      <c r="D194" s="60"/>
      <c r="E194" s="60"/>
      <c r="F194" s="60"/>
      <c r="G194" s="60"/>
      <c r="H194" s="60"/>
      <c r="I194" s="60"/>
      <c r="J194" s="60"/>
      <c r="K194" s="81"/>
    </row>
    <row r="195" spans="1:11" ht="55.5" customHeight="1" x14ac:dyDescent="0.25">
      <c r="A195" s="211">
        <v>1</v>
      </c>
      <c r="B195" s="311" t="s">
        <v>232</v>
      </c>
      <c r="C195" s="311"/>
      <c r="D195" s="311"/>
      <c r="E195" s="311"/>
      <c r="F195" s="311"/>
      <c r="G195" s="311"/>
      <c r="H195" s="311"/>
      <c r="I195" s="311"/>
      <c r="J195" s="311"/>
      <c r="K195" s="311"/>
    </row>
    <row r="196" spans="1:11" ht="34.5" customHeight="1" x14ac:dyDescent="0.25">
      <c r="A196" s="211">
        <v>2</v>
      </c>
      <c r="B196" s="311" t="s">
        <v>231</v>
      </c>
      <c r="C196" s="311"/>
      <c r="D196" s="311"/>
      <c r="E196" s="311"/>
      <c r="F196" s="311"/>
      <c r="G196" s="311"/>
      <c r="H196" s="311"/>
      <c r="I196" s="311"/>
      <c r="J196" s="311"/>
      <c r="K196" s="311"/>
    </row>
    <row r="197" spans="1:11" ht="42.75" customHeight="1" x14ac:dyDescent="0.25">
      <c r="A197" s="211">
        <v>3</v>
      </c>
      <c r="B197" s="311" t="s">
        <v>234</v>
      </c>
      <c r="C197" s="311"/>
      <c r="D197" s="311"/>
      <c r="E197" s="311"/>
      <c r="F197" s="311"/>
      <c r="G197" s="311"/>
      <c r="H197" s="311"/>
      <c r="I197" s="311"/>
      <c r="J197" s="311"/>
      <c r="K197" s="311"/>
    </row>
    <row r="198" spans="1:11" ht="46.5" customHeight="1" x14ac:dyDescent="0.25">
      <c r="A198" s="211">
        <v>4</v>
      </c>
      <c r="B198" s="311" t="s">
        <v>291</v>
      </c>
      <c r="C198" s="311"/>
      <c r="D198" s="311"/>
      <c r="E198" s="311"/>
      <c r="F198" s="311"/>
      <c r="G198" s="311"/>
      <c r="H198" s="311"/>
      <c r="I198" s="311"/>
      <c r="J198" s="311"/>
      <c r="K198" s="311"/>
    </row>
    <row r="199" spans="1:11" ht="124.5" customHeight="1" x14ac:dyDescent="0.25">
      <c r="A199" s="211">
        <v>5</v>
      </c>
      <c r="B199" s="311" t="s">
        <v>302</v>
      </c>
      <c r="C199" s="311"/>
      <c r="D199" s="311"/>
      <c r="E199" s="311"/>
      <c r="F199" s="311"/>
      <c r="G199" s="311"/>
      <c r="H199" s="311"/>
      <c r="I199" s="311"/>
      <c r="J199" s="311"/>
      <c r="K199" s="311"/>
    </row>
    <row r="200" spans="1:11" ht="43.5" customHeight="1" x14ac:dyDescent="0.25">
      <c r="A200" s="211">
        <v>6</v>
      </c>
      <c r="B200" s="311" t="s">
        <v>235</v>
      </c>
      <c r="C200" s="311"/>
      <c r="D200" s="311"/>
      <c r="E200" s="311"/>
      <c r="F200" s="311"/>
      <c r="G200" s="311"/>
      <c r="H200" s="311"/>
      <c r="I200" s="311"/>
      <c r="J200" s="311"/>
      <c r="K200" s="311"/>
    </row>
    <row r="201" spans="1:11" ht="33.75" customHeight="1" x14ac:dyDescent="0.25">
      <c r="A201" s="211">
        <v>7</v>
      </c>
      <c r="B201" s="311" t="s">
        <v>294</v>
      </c>
      <c r="C201" s="311"/>
      <c r="D201" s="311"/>
      <c r="E201" s="311"/>
      <c r="F201" s="311"/>
      <c r="G201" s="311"/>
      <c r="H201" s="311"/>
      <c r="I201" s="311"/>
      <c r="J201" s="311"/>
      <c r="K201" s="311"/>
    </row>
    <row r="202" spans="1:11" ht="39.75" customHeight="1" x14ac:dyDescent="0.25">
      <c r="A202" s="211">
        <v>8</v>
      </c>
      <c r="B202" s="311" t="s">
        <v>299</v>
      </c>
      <c r="C202" s="311"/>
      <c r="D202" s="311"/>
      <c r="E202" s="311"/>
      <c r="F202" s="311"/>
      <c r="G202" s="311"/>
      <c r="H202" s="311"/>
      <c r="I202" s="311"/>
      <c r="J202" s="311"/>
      <c r="K202" s="311"/>
    </row>
    <row r="203" spans="1:11" ht="39" customHeight="1" x14ac:dyDescent="0.25">
      <c r="A203" s="211">
        <v>9</v>
      </c>
      <c r="B203" s="311" t="s">
        <v>293</v>
      </c>
      <c r="C203" s="311"/>
      <c r="D203" s="311"/>
      <c r="E203" s="311"/>
      <c r="F203" s="311"/>
      <c r="G203" s="311"/>
      <c r="H203" s="311"/>
      <c r="I203" s="311"/>
      <c r="J203" s="311"/>
      <c r="K203" s="311"/>
    </row>
    <row r="204" spans="1:11" ht="46.5" customHeight="1" x14ac:dyDescent="0.25">
      <c r="A204" s="211">
        <v>10</v>
      </c>
      <c r="B204" s="311" t="s">
        <v>292</v>
      </c>
      <c r="C204" s="311"/>
      <c r="D204" s="311"/>
      <c r="E204" s="311"/>
      <c r="F204" s="311"/>
      <c r="G204" s="311"/>
      <c r="H204" s="311"/>
      <c r="I204" s="311"/>
      <c r="J204" s="311"/>
      <c r="K204" s="311"/>
    </row>
    <row r="205" spans="1:11" ht="42.75" customHeight="1" x14ac:dyDescent="0.25">
      <c r="A205" s="211">
        <v>11</v>
      </c>
      <c r="B205" s="311" t="s">
        <v>301</v>
      </c>
      <c r="C205" s="311"/>
      <c r="D205" s="311"/>
      <c r="E205" s="311"/>
      <c r="F205" s="311"/>
      <c r="G205" s="311"/>
      <c r="H205" s="311"/>
      <c r="I205" s="311"/>
      <c r="J205" s="311"/>
      <c r="K205" s="311"/>
    </row>
    <row r="206" spans="1:11" ht="15" customHeight="1" x14ac:dyDescent="0.25">
      <c r="A206" s="158"/>
      <c r="B206" s="303"/>
      <c r="C206" s="304"/>
      <c r="D206" s="304"/>
      <c r="E206" s="304"/>
      <c r="F206" s="304"/>
      <c r="G206" s="304"/>
      <c r="H206" s="304"/>
      <c r="I206" s="304"/>
      <c r="J206" s="304"/>
      <c r="K206" s="305"/>
    </row>
    <row r="207" spans="1:11" x14ac:dyDescent="0.25">
      <c r="F207" s="78"/>
      <c r="H207" s="82"/>
      <c r="J207" s="82"/>
    </row>
    <row r="208" spans="1:11" x14ac:dyDescent="0.25">
      <c r="I208" s="94"/>
    </row>
    <row r="209" spans="9:9" x14ac:dyDescent="0.25">
      <c r="I209" s="78"/>
    </row>
  </sheetData>
  <sheetProtection selectLockedCells="1"/>
  <dataConsolidate/>
  <mergeCells count="73">
    <mergeCell ref="F56:G56"/>
    <mergeCell ref="H56:I56"/>
    <mergeCell ref="B132:J132"/>
    <mergeCell ref="B108:K108"/>
    <mergeCell ref="B101:K101"/>
    <mergeCell ref="C102:J102"/>
    <mergeCell ref="H57:I57"/>
    <mergeCell ref="F58:G58"/>
    <mergeCell ref="H58:I58"/>
    <mergeCell ref="B88:J96"/>
    <mergeCell ref="H73:I73"/>
    <mergeCell ref="D75:I76"/>
    <mergeCell ref="B85:H85"/>
    <mergeCell ref="F57:G57"/>
    <mergeCell ref="B206:K206"/>
    <mergeCell ref="B193:K193"/>
    <mergeCell ref="C187:J187"/>
    <mergeCell ref="C188:J188"/>
    <mergeCell ref="B200:K200"/>
    <mergeCell ref="B201:K201"/>
    <mergeCell ref="B205:K205"/>
    <mergeCell ref="B202:K202"/>
    <mergeCell ref="B203:K203"/>
    <mergeCell ref="B204:K204"/>
    <mergeCell ref="B195:K195"/>
    <mergeCell ref="B196:K196"/>
    <mergeCell ref="B197:K197"/>
    <mergeCell ref="B198:K198"/>
    <mergeCell ref="B199:K199"/>
    <mergeCell ref="C191:J191"/>
    <mergeCell ref="C38:J38"/>
    <mergeCell ref="B2:J2"/>
    <mergeCell ref="C30:J30"/>
    <mergeCell ref="C32:J32"/>
    <mergeCell ref="C4:J4"/>
    <mergeCell ref="C36:J36"/>
    <mergeCell ref="G9:I9"/>
    <mergeCell ref="B16:J16"/>
    <mergeCell ref="E26:J26"/>
    <mergeCell ref="B7:J7"/>
    <mergeCell ref="B12:J12"/>
    <mergeCell ref="B22:J22"/>
    <mergeCell ref="G10:I10"/>
    <mergeCell ref="B34:E34"/>
    <mergeCell ref="I24:J24"/>
    <mergeCell ref="I28:J28"/>
    <mergeCell ref="D160:J160"/>
    <mergeCell ref="C66:J66"/>
    <mergeCell ref="B71:H71"/>
    <mergeCell ref="B83:H83"/>
    <mergeCell ref="C70:J70"/>
    <mergeCell ref="B81:H81"/>
    <mergeCell ref="B87:H87"/>
    <mergeCell ref="C111:J121"/>
    <mergeCell ref="B74:C77"/>
    <mergeCell ref="C155:J155"/>
    <mergeCell ref="C103:J103"/>
    <mergeCell ref="C105:J105"/>
    <mergeCell ref="B158:J158"/>
    <mergeCell ref="C153:J153"/>
    <mergeCell ref="B150:K150"/>
    <mergeCell ref="D171:J173"/>
    <mergeCell ref="D181:J183"/>
    <mergeCell ref="D165:J165"/>
    <mergeCell ref="D167:J167"/>
    <mergeCell ref="C192:J192"/>
    <mergeCell ref="B186:K186"/>
    <mergeCell ref="D177:J177"/>
    <mergeCell ref="D175:J175"/>
    <mergeCell ref="C189:J189"/>
    <mergeCell ref="C190:J190"/>
    <mergeCell ref="D179:J179"/>
    <mergeCell ref="D169:J169"/>
  </mergeCells>
  <dataValidations count="2">
    <dataValidation type="list" allowBlank="1" showInputMessage="1" showErrorMessage="1" sqref="J43 J71 J53 J64 J83 J60 J62" xr:uid="{00000000-0002-0000-0100-000000000000}">
      <formula1>INDIRECT("Data!$A$1:$A$2")</formula1>
    </dataValidation>
    <dataValidation type="list" allowBlank="1" showInputMessage="1" showErrorMessage="1" sqref="J6 J8 J20 J18" xr:uid="{00000000-0002-0000-0100-000001000000}">
      <formula1>INDIRECT("Data!$B$1:$B$4")</formula1>
    </dataValidation>
  </dataValidations>
  <pageMargins left="0.51181102362204722" right="0.51181102362204722" top="0.74803149606299213" bottom="0.74803149606299213" header="0.31496062992125984" footer="0.31496062992125984"/>
  <pageSetup paperSize="9" scale="90" fitToHeight="0" orientation="portrait" r:id="rId1"/>
  <rowBreaks count="8" manualBreakCount="8">
    <brk id="15" max="16383" man="1"/>
    <brk id="40" max="16383" man="1"/>
    <brk id="68" max="16383" man="1"/>
    <brk id="100" max="10" man="1"/>
    <brk id="106" max="10" man="1"/>
    <brk id="130" max="10" man="1"/>
    <brk id="156" max="10" man="1"/>
    <brk id="192" max="10" man="1"/>
  </rowBreaks>
  <drawing r:id="rId2"/>
  <extLst>
    <ext xmlns:x14="http://schemas.microsoft.com/office/spreadsheetml/2009/9/main" uri="{78C0D931-6437-407d-A8EE-F0AAD7539E65}">
      <x14:conditionalFormattings>
        <x14:conditionalFormatting xmlns:xm="http://schemas.microsoft.com/office/excel/2006/main">
          <x14:cfRule type="cellIs" priority="73" operator="equal" id="{D3FFCD36-B443-4913-9219-9CF51701F30B}">
            <xm:f>Data!$A$1</xm:f>
            <x14:dxf>
              <font>
                <color theme="9" tint="-0.499984740745262"/>
              </font>
              <fill>
                <patternFill>
                  <bgColor theme="9" tint="0.59996337778862885"/>
                </patternFill>
              </fill>
            </x14:dxf>
          </x14:cfRule>
          <x14:cfRule type="cellIs" priority="74" operator="equal" id="{430E7706-62AA-4E07-A824-AF634F1A7948}">
            <xm:f>Data!$A$2</xm:f>
            <x14:dxf>
              <font>
                <color rgb="FF9C0006"/>
              </font>
              <fill>
                <patternFill>
                  <bgColor rgb="FFFFC7CE"/>
                </patternFill>
              </fill>
            </x14:dxf>
          </x14:cfRule>
          <xm:sqref>K109:K131</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2000000}">
          <x14:formula1>
            <xm:f>Data!$C$1:$C$25</xm:f>
          </x14:formula1>
          <xm:sqref>J45</xm:sqref>
        </x14:dataValidation>
        <x14:dataValidation type="list" allowBlank="1" showInputMessage="1" showErrorMessage="1" xr:uid="{00000000-0002-0000-0100-000003000000}">
          <x14:formula1>
            <xm:f>Data!$D$1:$D$2</xm:f>
          </x14:formula1>
          <xm:sqref>J49</xm:sqref>
        </x14:dataValidation>
        <x14:dataValidation type="list" allowBlank="1" showInputMessage="1" showErrorMessage="1" xr:uid="{00000000-0002-0000-0100-000004000000}">
          <x14:formula1>
            <xm:f>Data!$E$1:$E$5</xm:f>
          </x14:formula1>
          <xm:sqref>J47</xm:sqref>
        </x14:dataValidation>
        <x14:dataValidation type="list" allowBlank="1" showInputMessage="1" showErrorMessage="1" xr:uid="{00000000-0002-0000-0100-000005000000}">
          <x14:formula1>
            <xm:f>Data!$A$1:$A$2</xm:f>
          </x14:formula1>
          <xm:sqref>J34</xm:sqref>
        </x14:dataValidation>
        <x14:dataValidation type="list" allowBlank="1" showInputMessage="1" showErrorMessage="1" xr:uid="{00000000-0002-0000-0100-000006000000}">
          <x14:formula1>
            <xm:f>Data!$I$1:$I$2</xm:f>
          </x14:formula1>
          <xm:sqref>I24</xm:sqref>
        </x14:dataValidation>
        <x14:dataValidation type="list" allowBlank="1" showInputMessage="1" showErrorMessage="1" xr:uid="{00000000-0002-0000-0100-000007000000}">
          <x14:formula1>
            <xm:f>Data!$O$1:$O$6</xm:f>
          </x14:formula1>
          <xm:sqref>J123</xm:sqref>
        </x14:dataValidation>
        <x14:dataValidation type="list" allowBlank="1" showInputMessage="1" showErrorMessage="1" xr:uid="{00000000-0002-0000-0100-000008000000}">
          <x14:formula1>
            <xm:f>Data!$T$1:$T$9</xm:f>
          </x14:formula1>
          <xm:sqref>J81</xm:sqref>
        </x14:dataValidation>
        <x14:dataValidation type="list" allowBlank="1" showInputMessage="1" showErrorMessage="1" xr:uid="{00000000-0002-0000-0100-000009000000}">
          <x14:formula1>
            <xm:f>Data!$A$9:$A$11</xm:f>
          </x14:formula1>
          <xm:sqref>J85</xm:sqref>
        </x14:dataValidation>
        <x14:dataValidation type="list" allowBlank="1" showInputMessage="1" showErrorMessage="1" xr:uid="{00000000-0002-0000-0100-00000A000000}">
          <x14:formula1>
            <xm:f>Data!$M$1:$M$31</xm:f>
          </x14:formula1>
          <xm:sqref>D160:J160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4" tint="0.59999389629810485"/>
  </sheetPr>
  <dimension ref="A1:AD73"/>
  <sheetViews>
    <sheetView view="pageBreakPreview" topLeftCell="A7" zoomScale="60" zoomScaleNormal="85" zoomScaleSheetLayoutView="100" workbookViewId="0">
      <selection activeCell="B12" sqref="B12:J12"/>
    </sheetView>
  </sheetViews>
  <sheetFormatPr defaultColWidth="9.140625" defaultRowHeight="15" x14ac:dyDescent="0.25"/>
  <cols>
    <col min="1" max="1" width="2.140625" customWidth="1"/>
    <col min="2" max="2" width="16" customWidth="1"/>
    <col min="3" max="4" width="13.28515625" customWidth="1"/>
    <col min="5" max="6" width="3.7109375" customWidth="1"/>
    <col min="7" max="7" width="4.7109375" customWidth="1"/>
    <col min="8" max="8" width="7.28515625" customWidth="1"/>
    <col min="9" max="9" width="5.28515625" customWidth="1"/>
    <col min="10" max="10" width="20.85546875" customWidth="1"/>
    <col min="11" max="11" width="2" customWidth="1"/>
    <col min="12" max="12" width="8.28515625" style="46" customWidth="1"/>
    <col min="13" max="13" width="9.140625" customWidth="1"/>
  </cols>
  <sheetData>
    <row r="1" spans="1:30" ht="74.25" customHeight="1" x14ac:dyDescent="0.25">
      <c r="A1" s="41"/>
      <c r="B1" s="86" t="s">
        <v>224</v>
      </c>
      <c r="C1" s="42"/>
      <c r="D1" s="43"/>
      <c r="E1" s="43"/>
      <c r="F1" s="43"/>
      <c r="G1" s="43"/>
      <c r="H1" s="43"/>
      <c r="I1" s="43"/>
      <c r="J1" s="44"/>
      <c r="K1" s="45"/>
      <c r="L1" s="351" t="s">
        <v>275</v>
      </c>
      <c r="M1" s="352"/>
      <c r="N1" s="352"/>
      <c r="O1" s="352"/>
      <c r="P1" s="352"/>
      <c r="Q1" s="352"/>
      <c r="R1" s="353"/>
      <c r="T1" s="346" t="s">
        <v>300</v>
      </c>
      <c r="U1" s="256"/>
      <c r="V1" s="256"/>
      <c r="W1" s="256"/>
      <c r="X1" s="256"/>
      <c r="Y1" s="256"/>
      <c r="Z1" s="256"/>
      <c r="AA1" s="256"/>
      <c r="AB1" s="256"/>
      <c r="AC1" s="256"/>
      <c r="AD1" s="257"/>
    </row>
    <row r="2" spans="1:30" ht="34.5" customHeight="1" x14ac:dyDescent="0.25">
      <c r="A2" s="134"/>
      <c r="B2" s="284" t="s">
        <v>106</v>
      </c>
      <c r="C2" s="284"/>
      <c r="D2" s="284"/>
      <c r="E2" s="284"/>
      <c r="F2" s="284"/>
      <c r="G2" s="284"/>
      <c r="H2" s="284"/>
      <c r="I2" s="284"/>
      <c r="J2" s="284"/>
      <c r="K2" s="135"/>
      <c r="L2" s="354"/>
      <c r="M2" s="352"/>
      <c r="N2" s="352"/>
      <c r="O2" s="352"/>
      <c r="P2" s="352"/>
      <c r="Q2" s="352"/>
      <c r="R2" s="353"/>
      <c r="T2" s="335" t="s">
        <v>226</v>
      </c>
      <c r="U2" s="335"/>
      <c r="V2" s="347" t="s">
        <v>229</v>
      </c>
      <c r="W2" s="347"/>
      <c r="X2" s="347"/>
      <c r="Y2" s="347"/>
      <c r="Z2" s="347"/>
      <c r="AA2" s="347"/>
      <c r="AB2" s="347"/>
      <c r="AC2" s="347"/>
      <c r="AD2" s="212">
        <v>0</v>
      </c>
    </row>
    <row r="3" spans="1:30" ht="21" x14ac:dyDescent="0.3">
      <c r="A3" s="67"/>
      <c r="B3" s="56"/>
      <c r="C3" s="1"/>
      <c r="D3" s="1"/>
      <c r="E3" s="1"/>
      <c r="F3" s="1"/>
      <c r="G3" s="1"/>
      <c r="H3" s="1"/>
      <c r="I3" s="1"/>
      <c r="J3" s="1"/>
      <c r="K3" s="61"/>
      <c r="L3" s="354"/>
      <c r="M3" s="352"/>
      <c r="N3" s="352"/>
      <c r="O3" s="352"/>
      <c r="P3" s="352"/>
      <c r="Q3" s="352"/>
      <c r="R3" s="353"/>
      <c r="T3" s="335" t="s">
        <v>172</v>
      </c>
      <c r="U3" s="335"/>
      <c r="V3" s="342" t="s">
        <v>230</v>
      </c>
      <c r="W3" s="342"/>
      <c r="X3" s="342"/>
      <c r="Y3" s="342"/>
      <c r="Z3" s="342"/>
      <c r="AA3" s="342"/>
      <c r="AB3" s="342"/>
      <c r="AC3" s="342"/>
      <c r="AD3" s="343" t="s">
        <v>295</v>
      </c>
    </row>
    <row r="4" spans="1:30" ht="29.45" customHeight="1" x14ac:dyDescent="0.25">
      <c r="A4" s="67"/>
      <c r="B4" s="88" t="s">
        <v>76</v>
      </c>
      <c r="C4" s="293"/>
      <c r="D4" s="294"/>
      <c r="E4" s="294"/>
      <c r="F4" s="294"/>
      <c r="G4" s="294"/>
      <c r="H4" s="294"/>
      <c r="I4" s="294"/>
      <c r="J4" s="295"/>
      <c r="K4" s="181" t="s">
        <v>254</v>
      </c>
      <c r="L4" s="355"/>
      <c r="M4" s="356"/>
      <c r="N4" s="356"/>
      <c r="O4" s="356"/>
      <c r="P4" s="356"/>
      <c r="Q4" s="356"/>
      <c r="R4" s="357"/>
      <c r="T4" s="335"/>
      <c r="U4" s="335"/>
      <c r="V4" s="342"/>
      <c r="W4" s="342"/>
      <c r="X4" s="342"/>
      <c r="Y4" s="342"/>
      <c r="Z4" s="342"/>
      <c r="AA4" s="342"/>
      <c r="AB4" s="342"/>
      <c r="AC4" s="342"/>
      <c r="AD4" s="343"/>
    </row>
    <row r="5" spans="1:30" ht="16.5" customHeight="1" x14ac:dyDescent="0.25">
      <c r="A5" s="67"/>
      <c r="B5" s="47"/>
      <c r="C5" s="47"/>
      <c r="D5" s="47"/>
      <c r="E5" s="47"/>
      <c r="F5" s="47"/>
      <c r="G5" s="47"/>
      <c r="H5" s="47"/>
      <c r="I5" s="47"/>
      <c r="J5" s="47"/>
      <c r="K5" s="61"/>
      <c r="T5" s="335" t="s">
        <v>173</v>
      </c>
      <c r="U5" s="335"/>
      <c r="V5" s="342" t="s">
        <v>181</v>
      </c>
      <c r="W5" s="342"/>
      <c r="X5" s="342"/>
      <c r="Y5" s="342"/>
      <c r="Z5" s="342"/>
      <c r="AA5" s="342"/>
      <c r="AB5" s="342"/>
      <c r="AC5" s="342"/>
      <c r="AD5" s="343" t="s">
        <v>296</v>
      </c>
    </row>
    <row r="6" spans="1:30" ht="27" customHeight="1" x14ac:dyDescent="0.25">
      <c r="A6" s="67"/>
      <c r="B6" s="88" t="s">
        <v>331</v>
      </c>
      <c r="C6" s="1"/>
      <c r="D6" s="1"/>
      <c r="E6" s="1"/>
      <c r="F6" s="1"/>
      <c r="G6" s="1"/>
      <c r="H6" s="1"/>
      <c r="I6" s="1"/>
      <c r="J6" s="1"/>
      <c r="K6" s="61"/>
      <c r="L6" s="363" t="s">
        <v>274</v>
      </c>
      <c r="M6" s="364"/>
      <c r="N6" s="364"/>
      <c r="O6" s="364"/>
      <c r="P6" s="364"/>
      <c r="Q6" s="364"/>
      <c r="R6" s="365"/>
      <c r="T6" s="335"/>
      <c r="U6" s="335"/>
      <c r="V6" s="342"/>
      <c r="W6" s="342"/>
      <c r="X6" s="342"/>
      <c r="Y6" s="342"/>
      <c r="Z6" s="342"/>
      <c r="AA6" s="342"/>
      <c r="AB6" s="342"/>
      <c r="AC6" s="342"/>
      <c r="AD6" s="343"/>
    </row>
    <row r="7" spans="1:30" ht="213.4" customHeight="1" x14ac:dyDescent="0.25">
      <c r="A7" s="67"/>
      <c r="B7" s="358"/>
      <c r="C7" s="359"/>
      <c r="D7" s="359"/>
      <c r="E7" s="359"/>
      <c r="F7" s="359"/>
      <c r="G7" s="359"/>
      <c r="H7" s="359"/>
      <c r="I7" s="359"/>
      <c r="J7" s="360"/>
      <c r="K7" s="181" t="s">
        <v>254</v>
      </c>
      <c r="L7" s="366"/>
      <c r="M7" s="367"/>
      <c r="N7" s="367"/>
      <c r="O7" s="367"/>
      <c r="P7" s="367"/>
      <c r="Q7" s="367"/>
      <c r="R7" s="368"/>
      <c r="S7" s="63"/>
      <c r="T7" s="344" t="s">
        <v>174</v>
      </c>
      <c r="U7" s="345"/>
      <c r="V7" s="348" t="s">
        <v>182</v>
      </c>
      <c r="W7" s="349"/>
      <c r="X7" s="349"/>
      <c r="Y7" s="349"/>
      <c r="Z7" s="349"/>
      <c r="AA7" s="349"/>
      <c r="AB7" s="349"/>
      <c r="AC7" s="350"/>
      <c r="AD7" s="213" t="s">
        <v>178</v>
      </c>
    </row>
    <row r="8" spans="1:30" ht="21" x14ac:dyDescent="0.25">
      <c r="A8" s="67"/>
      <c r="B8" s="57"/>
      <c r="C8" s="1" t="s">
        <v>150</v>
      </c>
      <c r="D8" s="1"/>
      <c r="E8" s="1"/>
      <c r="F8" s="1"/>
      <c r="G8" s="1" t="s">
        <v>151</v>
      </c>
      <c r="H8" s="1"/>
      <c r="I8" s="1"/>
      <c r="J8" s="1"/>
      <c r="K8" s="61"/>
      <c r="L8" s="366"/>
      <c r="M8" s="367"/>
      <c r="N8" s="367"/>
      <c r="O8" s="367"/>
      <c r="P8" s="367"/>
      <c r="Q8" s="367"/>
      <c r="R8" s="368"/>
      <c r="T8" s="338" t="s">
        <v>175</v>
      </c>
      <c r="U8" s="339"/>
      <c r="V8" s="327" t="s">
        <v>184</v>
      </c>
      <c r="W8" s="328"/>
      <c r="X8" s="328"/>
      <c r="Y8" s="328"/>
      <c r="Z8" s="328"/>
      <c r="AA8" s="328"/>
      <c r="AB8" s="328"/>
      <c r="AC8" s="329"/>
      <c r="AD8" s="333" t="s">
        <v>298</v>
      </c>
    </row>
    <row r="9" spans="1:30" ht="24" customHeight="1" x14ac:dyDescent="0.25">
      <c r="A9" s="67"/>
      <c r="B9" s="87" t="s">
        <v>149</v>
      </c>
      <c r="C9" s="200"/>
      <c r="D9" s="201"/>
      <c r="E9" s="182" t="s">
        <v>254</v>
      </c>
      <c r="F9" s="168"/>
      <c r="G9" s="361"/>
      <c r="H9" s="362"/>
      <c r="I9" s="362"/>
      <c r="J9" s="201"/>
      <c r="K9" s="181" t="s">
        <v>254</v>
      </c>
      <c r="L9" s="369"/>
      <c r="M9" s="370"/>
      <c r="N9" s="370"/>
      <c r="O9" s="370"/>
      <c r="P9" s="370"/>
      <c r="Q9" s="370"/>
      <c r="R9" s="371"/>
      <c r="T9" s="340"/>
      <c r="U9" s="341"/>
      <c r="V9" s="330"/>
      <c r="W9" s="331"/>
      <c r="X9" s="331"/>
      <c r="Y9" s="331"/>
      <c r="Z9" s="331"/>
      <c r="AA9" s="331"/>
      <c r="AB9" s="331"/>
      <c r="AC9" s="332"/>
      <c r="AD9" s="334"/>
    </row>
    <row r="10" spans="1:30" ht="13.5" customHeight="1" x14ac:dyDescent="0.25">
      <c r="A10" s="67"/>
      <c r="B10" s="1"/>
      <c r="C10" s="98" t="s">
        <v>161</v>
      </c>
      <c r="D10" s="98" t="s">
        <v>162</v>
      </c>
      <c r="E10" s="1"/>
      <c r="F10" s="1"/>
      <c r="G10" s="296" t="s">
        <v>161</v>
      </c>
      <c r="H10" s="297"/>
      <c r="I10" s="297"/>
      <c r="J10" s="98" t="s">
        <v>162</v>
      </c>
      <c r="K10" s="61"/>
      <c r="T10" s="335" t="s">
        <v>176</v>
      </c>
      <c r="U10" s="335"/>
      <c r="V10" s="336" t="s">
        <v>183</v>
      </c>
      <c r="W10" s="336"/>
      <c r="X10" s="336"/>
      <c r="Y10" s="336"/>
      <c r="Z10" s="336"/>
      <c r="AA10" s="336"/>
      <c r="AB10" s="336"/>
      <c r="AC10" s="336"/>
      <c r="AD10" s="337">
        <v>10</v>
      </c>
    </row>
    <row r="11" spans="1:30" ht="16.899999999999999" customHeight="1" x14ac:dyDescent="0.25">
      <c r="A11" s="67"/>
      <c r="B11" s="88" t="s">
        <v>330</v>
      </c>
      <c r="C11" s="1"/>
      <c r="D11" s="1"/>
      <c r="E11" s="1"/>
      <c r="F11" s="1"/>
      <c r="G11" s="1"/>
      <c r="H11" s="1"/>
      <c r="I11" s="1"/>
      <c r="J11" s="1"/>
      <c r="K11" s="61"/>
      <c r="T11" s="335"/>
      <c r="U11" s="335"/>
      <c r="V11" s="336"/>
      <c r="W11" s="336"/>
      <c r="X11" s="336"/>
      <c r="Y11" s="336"/>
      <c r="Z11" s="336"/>
      <c r="AA11" s="336"/>
      <c r="AB11" s="336"/>
      <c r="AC11" s="336"/>
      <c r="AD11" s="337"/>
    </row>
    <row r="12" spans="1:30" ht="254.1" customHeight="1" x14ac:dyDescent="0.25">
      <c r="A12" s="67"/>
      <c r="B12" s="293"/>
      <c r="C12" s="294"/>
      <c r="D12" s="294"/>
      <c r="E12" s="294"/>
      <c r="F12" s="294"/>
      <c r="G12" s="294"/>
      <c r="H12" s="294"/>
      <c r="I12" s="294"/>
      <c r="J12" s="295"/>
      <c r="K12" s="61"/>
      <c r="O12" s="172"/>
    </row>
    <row r="13" spans="1:30" ht="21" customHeight="1" x14ac:dyDescent="0.25">
      <c r="A13" s="67"/>
      <c r="B13" s="1"/>
      <c r="C13" s="1"/>
      <c r="D13" s="1"/>
      <c r="E13" s="1"/>
      <c r="F13" s="1"/>
      <c r="G13" s="1"/>
      <c r="H13" s="1"/>
      <c r="I13" s="89" t="s">
        <v>241</v>
      </c>
      <c r="J13" s="214"/>
      <c r="K13" s="181" t="s">
        <v>254</v>
      </c>
    </row>
    <row r="14" spans="1:30" ht="21" x14ac:dyDescent="0.25">
      <c r="A14" s="70"/>
      <c r="B14" s="60"/>
      <c r="C14" s="60"/>
      <c r="D14" s="60"/>
      <c r="E14" s="60"/>
      <c r="F14" s="60"/>
      <c r="G14" s="60"/>
      <c r="H14" s="60"/>
      <c r="I14" s="60"/>
      <c r="J14" s="60"/>
      <c r="K14" s="81"/>
    </row>
    <row r="15" spans="1:30" ht="17.25" customHeight="1" x14ac:dyDescent="0.25">
      <c r="A15" s="105"/>
    </row>
    <row r="16" spans="1:30" ht="15" customHeight="1" x14ac:dyDescent="0.25"/>
    <row r="17" spans="1:13" s="46" customFormat="1" x14ac:dyDescent="0.25">
      <c r="A17"/>
      <c r="B17"/>
      <c r="C17"/>
      <c r="D17" s="40"/>
      <c r="E17"/>
      <c r="F17" s="40"/>
      <c r="G17"/>
      <c r="H17"/>
      <c r="I17"/>
      <c r="J17"/>
      <c r="K17"/>
      <c r="M17"/>
    </row>
    <row r="18" spans="1:13" s="46" customFormat="1" x14ac:dyDescent="0.25">
      <c r="A18"/>
      <c r="B18"/>
      <c r="C18"/>
      <c r="D18" s="40"/>
      <c r="E18"/>
      <c r="F18" s="40"/>
      <c r="G18"/>
      <c r="H18"/>
      <c r="I18"/>
      <c r="J18"/>
      <c r="K18"/>
      <c r="M18"/>
    </row>
    <row r="19" spans="1:13" s="46" customFormat="1" x14ac:dyDescent="0.25">
      <c r="A19"/>
      <c r="B19"/>
      <c r="C19"/>
      <c r="D19" s="40"/>
      <c r="E19"/>
      <c r="F19" s="40"/>
      <c r="G19"/>
      <c r="H19"/>
      <c r="I19"/>
      <c r="J19"/>
      <c r="K19"/>
      <c r="M19"/>
    </row>
    <row r="20" spans="1:13" s="46" customFormat="1" ht="15" customHeight="1" x14ac:dyDescent="0.25">
      <c r="A20"/>
      <c r="B20"/>
      <c r="C20"/>
      <c r="D20" s="40"/>
      <c r="E20"/>
      <c r="F20" s="40"/>
      <c r="G20"/>
      <c r="H20"/>
      <c r="I20"/>
      <c r="J20"/>
      <c r="K20"/>
      <c r="M20"/>
    </row>
    <row r="21" spans="1:13" s="46" customFormat="1" x14ac:dyDescent="0.25">
      <c r="A21"/>
      <c r="B21"/>
      <c r="C21"/>
      <c r="D21" s="40"/>
      <c r="E21"/>
      <c r="F21" s="40"/>
      <c r="G21"/>
      <c r="H21"/>
      <c r="I21"/>
      <c r="J21"/>
      <c r="K21"/>
      <c r="M21"/>
    </row>
    <row r="22" spans="1:13" x14ac:dyDescent="0.25">
      <c r="D22" s="40"/>
      <c r="F22" s="40"/>
    </row>
    <row r="23" spans="1:13" x14ac:dyDescent="0.25">
      <c r="D23" s="40"/>
      <c r="F23" s="40"/>
    </row>
    <row r="24" spans="1:13" x14ac:dyDescent="0.25">
      <c r="D24" s="40"/>
      <c r="F24" s="40"/>
    </row>
    <row r="25" spans="1:13" x14ac:dyDescent="0.25">
      <c r="F25" s="78"/>
      <c r="H25" s="82"/>
      <c r="J25" s="82"/>
    </row>
    <row r="26" spans="1:13" ht="18.75" customHeight="1" x14ac:dyDescent="0.25">
      <c r="I26" s="94"/>
    </row>
    <row r="27" spans="1:13" ht="15" customHeight="1" x14ac:dyDescent="0.25">
      <c r="I27" s="78"/>
    </row>
    <row r="28" spans="1:13" ht="23.25" customHeight="1" x14ac:dyDescent="0.25"/>
    <row r="29" spans="1:13" ht="23.25" customHeight="1" x14ac:dyDescent="0.25"/>
    <row r="30" spans="1:13" ht="15" customHeight="1" x14ac:dyDescent="0.25"/>
    <row r="33" ht="15" customHeight="1" x14ac:dyDescent="0.25"/>
    <row r="34" ht="19.5" customHeight="1" x14ac:dyDescent="0.25"/>
    <row r="35" ht="15" customHeight="1" x14ac:dyDescent="0.25"/>
    <row r="39" ht="22.5" customHeight="1" x14ac:dyDescent="0.25"/>
    <row r="40" ht="0.75" customHeight="1" x14ac:dyDescent="0.25"/>
    <row r="41" ht="15" customHeight="1" x14ac:dyDescent="0.25"/>
    <row r="42" ht="33" customHeight="1" x14ac:dyDescent="0.25"/>
    <row r="43" ht="15" customHeight="1" x14ac:dyDescent="0.25"/>
    <row r="44" ht="15" customHeight="1" x14ac:dyDescent="0.25"/>
    <row r="45" ht="15" customHeight="1" x14ac:dyDescent="0.25"/>
    <row r="46" ht="34.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28.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sheetData>
  <sheetProtection algorithmName="SHA-512" hashValue="fnMFssAmsxpA8dw7phaq2di2UXNIlVUmVpXUInDFpaFsjVNqNkF0lLvd9qDQEOFsvjBIIaT8LBOF6wtxQrS7eg==" saltValue="0QUztZsotF1PnRw9i6rZgQ==" spinCount="100000" sheet="1" selectLockedCells="1"/>
  <dataConsolidate/>
  <mergeCells count="25">
    <mergeCell ref="L1:R4"/>
    <mergeCell ref="B2:J2"/>
    <mergeCell ref="C4:J4"/>
    <mergeCell ref="B7:J7"/>
    <mergeCell ref="G9:I9"/>
    <mergeCell ref="L6:R9"/>
    <mergeCell ref="T5:U6"/>
    <mergeCell ref="V5:AC6"/>
    <mergeCell ref="AD5:AD6"/>
    <mergeCell ref="T7:U7"/>
    <mergeCell ref="T1:AD1"/>
    <mergeCell ref="T2:U2"/>
    <mergeCell ref="V2:AC2"/>
    <mergeCell ref="T3:U4"/>
    <mergeCell ref="V3:AC4"/>
    <mergeCell ref="AD3:AD4"/>
    <mergeCell ref="V7:AC7"/>
    <mergeCell ref="G10:I10"/>
    <mergeCell ref="B12:J12"/>
    <mergeCell ref="V8:AC9"/>
    <mergeCell ref="AD8:AD9"/>
    <mergeCell ref="T10:U11"/>
    <mergeCell ref="V10:AC11"/>
    <mergeCell ref="AD10:AD11"/>
    <mergeCell ref="T8:U9"/>
  </mergeCells>
  <dataValidations count="2">
    <dataValidation type="list" allowBlank="1" showInputMessage="1" showErrorMessage="1" sqref="J6 J8" xr:uid="{00000000-0002-0000-0200-000000000000}">
      <formula1>INDIRECT("Data!$B$1:$B$4")</formula1>
    </dataValidation>
    <dataValidation type="textLength" allowBlank="1" showInputMessage="1" showErrorMessage="1" error="Max. 1500 characters." sqref="B7:J7" xr:uid="{589E188B-1042-4A27-91DE-EFA9E8B757C4}">
      <formula1>1</formula1>
      <formula2>1500</formula2>
    </dataValidation>
  </dataValidations>
  <pageMargins left="0.51181102362204722" right="0.51181102362204722" top="0.74803149606299213" bottom="0.74803149606299213" header="0.31496062992125984" footer="0.31496062992125984"/>
  <pageSetup paperSize="9" scale="94" fitToHeight="0" orientation="portrait" r:id="rId1"/>
  <rowBreaks count="1" manualBreakCount="1">
    <brk id="1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4" tint="0.59999389629810485"/>
  </sheetPr>
  <dimension ref="A1:R37"/>
  <sheetViews>
    <sheetView view="pageBreakPreview" topLeftCell="A13" zoomScaleNormal="100" zoomScaleSheetLayoutView="100" workbookViewId="0">
      <selection activeCell="C24" sqref="C24:J24"/>
    </sheetView>
  </sheetViews>
  <sheetFormatPr defaultColWidth="9.140625" defaultRowHeight="15" x14ac:dyDescent="0.25"/>
  <cols>
    <col min="1" max="1" width="2.140625" customWidth="1"/>
    <col min="2" max="2" width="16" customWidth="1"/>
    <col min="3" max="4" width="13.28515625" customWidth="1"/>
    <col min="5" max="6" width="3.7109375" customWidth="1"/>
    <col min="7" max="7" width="4.7109375" customWidth="1"/>
    <col min="8" max="8" width="7.28515625" customWidth="1"/>
    <col min="9" max="9" width="5.28515625" customWidth="1"/>
    <col min="10" max="10" width="11" customWidth="1"/>
    <col min="11" max="11" width="9" customWidth="1"/>
    <col min="12" max="12" width="8.28515625" style="46" customWidth="1"/>
    <col min="13" max="13" width="9.140625" customWidth="1"/>
  </cols>
  <sheetData>
    <row r="1" spans="1:18" ht="74.25" customHeight="1" x14ac:dyDescent="0.25">
      <c r="A1" s="41"/>
      <c r="B1" s="86" t="s">
        <v>224</v>
      </c>
      <c r="C1" s="42"/>
      <c r="D1" s="43"/>
      <c r="E1" s="43"/>
      <c r="F1" s="43"/>
      <c r="G1" s="43"/>
      <c r="H1" s="43"/>
      <c r="I1" s="43"/>
      <c r="J1" s="44"/>
      <c r="K1" s="45"/>
      <c r="L1" s="366" t="s">
        <v>274</v>
      </c>
      <c r="M1" s="367"/>
      <c r="N1" s="367"/>
      <c r="O1" s="367"/>
      <c r="P1" s="367"/>
      <c r="Q1" s="367"/>
      <c r="R1" s="368"/>
    </row>
    <row r="2" spans="1:18" ht="34.9" customHeight="1" x14ac:dyDescent="0.25">
      <c r="A2" s="134"/>
      <c r="B2" s="284" t="s">
        <v>152</v>
      </c>
      <c r="C2" s="284"/>
      <c r="D2" s="284"/>
      <c r="E2" s="284"/>
      <c r="F2" s="284"/>
      <c r="G2" s="284"/>
      <c r="H2" s="284"/>
      <c r="I2" s="284"/>
      <c r="J2" s="284"/>
      <c r="K2" s="135"/>
      <c r="L2" s="366"/>
      <c r="M2" s="367"/>
      <c r="N2" s="367"/>
      <c r="O2" s="367"/>
      <c r="P2" s="367"/>
      <c r="Q2" s="367"/>
      <c r="R2" s="368"/>
    </row>
    <row r="3" spans="1:18" ht="21" x14ac:dyDescent="0.25">
      <c r="A3" s="67"/>
      <c r="B3" s="1"/>
      <c r="C3" s="1"/>
      <c r="D3" s="1"/>
      <c r="E3" s="1"/>
      <c r="F3" s="1"/>
      <c r="G3" s="1"/>
      <c r="H3" s="1"/>
      <c r="I3" s="1"/>
      <c r="J3" s="1"/>
      <c r="K3" s="61"/>
      <c r="L3" s="366"/>
      <c r="M3" s="367"/>
      <c r="N3" s="367"/>
      <c r="O3" s="367"/>
      <c r="P3" s="367"/>
      <c r="Q3" s="367"/>
      <c r="R3" s="368"/>
    </row>
    <row r="4" spans="1:18" ht="21" x14ac:dyDescent="0.25">
      <c r="A4" s="67"/>
      <c r="B4" s="89" t="s">
        <v>77</v>
      </c>
      <c r="C4" s="187"/>
      <c r="D4" s="188" t="s">
        <v>254</v>
      </c>
      <c r="E4" s="1"/>
      <c r="F4" s="1"/>
      <c r="G4" s="1"/>
      <c r="H4" s="1"/>
      <c r="I4" s="89" t="s">
        <v>10</v>
      </c>
      <c r="J4" s="187"/>
      <c r="K4" s="181" t="s">
        <v>254</v>
      </c>
      <c r="L4" s="369"/>
      <c r="M4" s="370"/>
      <c r="N4" s="370"/>
      <c r="O4" s="370"/>
      <c r="P4" s="370"/>
      <c r="Q4" s="370"/>
      <c r="R4" s="371"/>
    </row>
    <row r="5" spans="1:18" ht="21" x14ac:dyDescent="0.3">
      <c r="A5" s="67"/>
      <c r="B5" s="77"/>
      <c r="C5" s="1"/>
      <c r="D5" s="1"/>
      <c r="E5" s="1"/>
      <c r="F5" s="1"/>
      <c r="G5" s="1"/>
      <c r="H5" s="1"/>
      <c r="I5" s="1"/>
      <c r="J5" s="1"/>
      <c r="K5" s="61"/>
    </row>
    <row r="6" spans="1:18" ht="21" x14ac:dyDescent="0.25">
      <c r="A6" s="67"/>
      <c r="B6" s="89" t="s">
        <v>189</v>
      </c>
      <c r="C6" s="187"/>
      <c r="D6" s="188" t="s">
        <v>254</v>
      </c>
      <c r="E6" s="1"/>
      <c r="F6" s="1"/>
      <c r="G6" s="1"/>
      <c r="H6" s="1"/>
      <c r="I6" s="89" t="s">
        <v>157</v>
      </c>
      <c r="J6" s="187"/>
      <c r="K6" s="181" t="s">
        <v>254</v>
      </c>
    </row>
    <row r="7" spans="1:18" ht="21" x14ac:dyDescent="0.25">
      <c r="A7" s="70"/>
      <c r="B7" s="60"/>
      <c r="C7" s="60"/>
      <c r="D7" s="60"/>
      <c r="E7" s="60"/>
      <c r="F7" s="60"/>
      <c r="G7" s="60"/>
      <c r="H7" s="60"/>
      <c r="I7" s="60"/>
      <c r="J7" s="60"/>
      <c r="K7" s="81"/>
    </row>
    <row r="8" spans="1:18" ht="34.9" customHeight="1" x14ac:dyDescent="0.25">
      <c r="A8" s="134"/>
      <c r="B8" s="284" t="s">
        <v>107</v>
      </c>
      <c r="C8" s="284"/>
      <c r="D8" s="284"/>
      <c r="E8" s="284"/>
      <c r="F8" s="284"/>
      <c r="G8" s="284"/>
      <c r="H8" s="284"/>
      <c r="I8" s="284"/>
      <c r="J8" s="284"/>
      <c r="K8" s="135"/>
    </row>
    <row r="9" spans="1:18" ht="21" x14ac:dyDescent="0.25">
      <c r="A9" s="67"/>
      <c r="B9" s="1"/>
      <c r="C9" s="1"/>
      <c r="D9" s="1"/>
      <c r="E9" s="1"/>
      <c r="F9" s="1"/>
      <c r="G9" s="1"/>
      <c r="H9" s="1"/>
      <c r="I9" s="1"/>
      <c r="J9" s="51"/>
      <c r="K9" s="58"/>
    </row>
    <row r="10" spans="1:18" ht="21" x14ac:dyDescent="0.25">
      <c r="A10" s="67"/>
      <c r="B10" s="80" t="s">
        <v>92</v>
      </c>
      <c r="C10" s="54"/>
      <c r="D10" s="1"/>
      <c r="E10" s="1"/>
      <c r="F10" s="1"/>
      <c r="G10" s="171"/>
      <c r="H10" s="1"/>
      <c r="I10" s="1"/>
      <c r="J10" s="175"/>
      <c r="K10" s="183" t="s">
        <v>254</v>
      </c>
    </row>
    <row r="11" spans="1:18" ht="21" x14ac:dyDescent="0.25">
      <c r="A11" s="67"/>
      <c r="B11" s="80"/>
      <c r="C11" s="54"/>
      <c r="D11" s="1"/>
      <c r="E11" s="1"/>
      <c r="F11" s="1"/>
      <c r="G11" s="1"/>
      <c r="H11" s="1"/>
      <c r="I11" s="1"/>
      <c r="J11" s="1"/>
      <c r="K11" s="58"/>
    </row>
    <row r="12" spans="1:18" ht="21" x14ac:dyDescent="0.25">
      <c r="A12" s="67"/>
      <c r="B12" s="1"/>
      <c r="C12" s="54"/>
      <c r="D12" s="71" t="s">
        <v>158</v>
      </c>
      <c r="E12" s="375"/>
      <c r="F12" s="376"/>
      <c r="G12" s="376"/>
      <c r="H12" s="376"/>
      <c r="I12" s="376"/>
      <c r="J12" s="377"/>
      <c r="K12" s="58"/>
    </row>
    <row r="13" spans="1:18" ht="21" x14ac:dyDescent="0.25">
      <c r="A13" s="67"/>
      <c r="B13" s="80"/>
      <c r="C13" s="54"/>
      <c r="D13" s="1"/>
      <c r="E13" s="1"/>
      <c r="F13" s="1"/>
      <c r="G13" s="1"/>
      <c r="H13" s="1"/>
      <c r="I13" s="1"/>
      <c r="J13" s="1"/>
      <c r="K13" s="58"/>
    </row>
    <row r="14" spans="1:18" ht="21" x14ac:dyDescent="0.25">
      <c r="A14" s="67"/>
      <c r="B14" s="90" t="s">
        <v>80</v>
      </c>
      <c r="C14" s="1"/>
      <c r="D14" s="1"/>
      <c r="E14" s="1"/>
      <c r="F14" s="1"/>
      <c r="G14" s="59" t="s">
        <v>85</v>
      </c>
      <c r="H14" s="1"/>
      <c r="I14" s="1"/>
      <c r="J14" s="187"/>
      <c r="K14" s="58"/>
    </row>
    <row r="15" spans="1:18" ht="21" x14ac:dyDescent="0.25">
      <c r="A15" s="67"/>
      <c r="B15" s="80"/>
      <c r="C15" s="54"/>
      <c r="D15" s="1"/>
      <c r="E15" s="1"/>
      <c r="F15" s="1"/>
      <c r="G15" s="1"/>
      <c r="H15" s="1"/>
      <c r="I15" s="1"/>
      <c r="J15" s="1"/>
      <c r="K15" s="58"/>
    </row>
    <row r="16" spans="1:18" ht="53.45" customHeight="1" x14ac:dyDescent="0.25">
      <c r="A16" s="67"/>
      <c r="B16" s="55" t="s">
        <v>159</v>
      </c>
      <c r="C16" s="372"/>
      <c r="D16" s="373"/>
      <c r="E16" s="373"/>
      <c r="F16" s="373"/>
      <c r="G16" s="373"/>
      <c r="H16" s="373"/>
      <c r="I16" s="373"/>
      <c r="J16" s="374"/>
      <c r="K16" s="58"/>
    </row>
    <row r="17" spans="1:13" ht="21" x14ac:dyDescent="0.25">
      <c r="A17" s="67"/>
      <c r="B17" s="80"/>
      <c r="C17" s="54"/>
      <c r="D17" s="1"/>
      <c r="E17" s="1"/>
      <c r="F17" s="1"/>
      <c r="G17" s="1"/>
      <c r="H17" s="1"/>
      <c r="I17" s="1"/>
      <c r="J17" s="1"/>
      <c r="K17" s="58"/>
    </row>
    <row r="18" spans="1:13" ht="78.599999999999994" customHeight="1" x14ac:dyDescent="0.25">
      <c r="A18" s="67"/>
      <c r="B18" s="55" t="s">
        <v>210</v>
      </c>
      <c r="C18" s="372"/>
      <c r="D18" s="373"/>
      <c r="E18" s="373"/>
      <c r="F18" s="373"/>
      <c r="G18" s="373"/>
      <c r="H18" s="373"/>
      <c r="I18" s="373"/>
      <c r="J18" s="374"/>
      <c r="K18" s="58"/>
    </row>
    <row r="19" spans="1:13" ht="21" x14ac:dyDescent="0.25">
      <c r="A19" s="67"/>
      <c r="B19" s="80"/>
      <c r="C19" s="54"/>
      <c r="D19" s="1"/>
      <c r="E19" s="1"/>
      <c r="F19" s="1"/>
      <c r="G19" s="1"/>
      <c r="H19" s="1"/>
      <c r="I19" s="1"/>
      <c r="J19" s="1"/>
      <c r="K19" s="58"/>
    </row>
    <row r="20" spans="1:13" ht="21" x14ac:dyDescent="0.25">
      <c r="A20" s="67"/>
      <c r="B20" s="298" t="s">
        <v>105</v>
      </c>
      <c r="C20" s="298"/>
      <c r="D20" s="298"/>
      <c r="E20" s="298"/>
      <c r="F20" s="298"/>
      <c r="G20" s="1"/>
      <c r="H20" s="79"/>
      <c r="I20" s="1"/>
      <c r="J20" s="175"/>
      <c r="K20" s="183" t="s">
        <v>254</v>
      </c>
    </row>
    <row r="21" spans="1:13" ht="21" x14ac:dyDescent="0.25">
      <c r="A21" s="67"/>
      <c r="B21" s="80"/>
      <c r="C21" s="54"/>
      <c r="D21" s="1"/>
      <c r="E21" s="1"/>
      <c r="F21" s="1"/>
      <c r="G21" s="1"/>
      <c r="H21" s="1"/>
      <c r="I21" s="1"/>
      <c r="J21" s="1"/>
      <c r="K21" s="58"/>
    </row>
    <row r="22" spans="1:13" ht="66.599999999999994" customHeight="1" x14ac:dyDescent="0.25">
      <c r="A22" s="67"/>
      <c r="B22" s="55" t="s">
        <v>190</v>
      </c>
      <c r="C22" s="372"/>
      <c r="D22" s="373"/>
      <c r="E22" s="373"/>
      <c r="F22" s="373"/>
      <c r="G22" s="373"/>
      <c r="H22" s="373"/>
      <c r="I22" s="373"/>
      <c r="J22" s="374"/>
      <c r="K22" s="58"/>
    </row>
    <row r="23" spans="1:13" ht="21" x14ac:dyDescent="0.25">
      <c r="A23" s="67"/>
      <c r="B23" s="55"/>
      <c r="C23" s="55"/>
      <c r="D23" s="55"/>
      <c r="E23" s="55"/>
      <c r="F23" s="55"/>
      <c r="G23" s="55"/>
      <c r="H23" s="55"/>
      <c r="I23" s="55"/>
      <c r="J23" s="55"/>
      <c r="K23" s="131"/>
    </row>
    <row r="24" spans="1:13" ht="116.25" customHeight="1" x14ac:dyDescent="0.25">
      <c r="A24" s="67"/>
      <c r="B24" s="55" t="s">
        <v>242</v>
      </c>
      <c r="C24" s="372"/>
      <c r="D24" s="373"/>
      <c r="E24" s="373"/>
      <c r="F24" s="373"/>
      <c r="G24" s="373"/>
      <c r="H24" s="373"/>
      <c r="I24" s="373"/>
      <c r="J24" s="374"/>
      <c r="K24" s="58"/>
    </row>
    <row r="25" spans="1:13" ht="21" x14ac:dyDescent="0.25">
      <c r="A25" s="70"/>
      <c r="B25" s="132"/>
      <c r="C25" s="132"/>
      <c r="D25" s="132"/>
      <c r="E25" s="132"/>
      <c r="F25" s="132"/>
      <c r="G25" s="132"/>
      <c r="H25" s="132"/>
      <c r="I25" s="132"/>
      <c r="J25" s="132"/>
      <c r="K25" s="133"/>
    </row>
    <row r="26" spans="1:13" ht="12" customHeight="1" x14ac:dyDescent="0.25">
      <c r="B26" s="152"/>
      <c r="C26" s="152"/>
      <c r="D26" s="152"/>
      <c r="E26" s="152"/>
      <c r="F26" s="152"/>
      <c r="G26" s="152"/>
      <c r="H26" s="152"/>
      <c r="I26" s="152"/>
      <c r="J26" s="152"/>
      <c r="K26" s="152"/>
    </row>
    <row r="27" spans="1:13" s="46" customFormat="1" x14ac:dyDescent="0.25">
      <c r="A27"/>
      <c r="B27"/>
      <c r="C27"/>
      <c r="D27" s="40"/>
      <c r="E27"/>
      <c r="F27" s="40"/>
      <c r="G27"/>
      <c r="H27"/>
      <c r="I27"/>
      <c r="J27"/>
      <c r="K27"/>
      <c r="M27"/>
    </row>
    <row r="28" spans="1:13" s="46" customFormat="1" x14ac:dyDescent="0.25">
      <c r="A28"/>
      <c r="B28"/>
      <c r="C28"/>
      <c r="D28" s="40"/>
      <c r="E28"/>
      <c r="F28" s="40"/>
      <c r="G28"/>
      <c r="H28"/>
      <c r="I28"/>
      <c r="J28"/>
      <c r="K28"/>
      <c r="M28"/>
    </row>
    <row r="29" spans="1:13" s="46" customFormat="1" x14ac:dyDescent="0.25">
      <c r="A29"/>
      <c r="B29"/>
      <c r="C29"/>
      <c r="D29" s="40"/>
      <c r="E29"/>
      <c r="F29" s="40"/>
      <c r="G29"/>
      <c r="H29"/>
      <c r="I29"/>
      <c r="J29"/>
      <c r="K29"/>
      <c r="M29"/>
    </row>
    <row r="30" spans="1:13" s="46" customFormat="1" x14ac:dyDescent="0.25">
      <c r="A30"/>
      <c r="B30"/>
      <c r="C30"/>
      <c r="D30" s="40"/>
      <c r="E30"/>
      <c r="F30" s="40"/>
      <c r="G30"/>
      <c r="H30"/>
      <c r="I30"/>
      <c r="J30"/>
      <c r="K30"/>
      <c r="M30"/>
    </row>
    <row r="31" spans="1:13" s="46" customFormat="1" x14ac:dyDescent="0.25">
      <c r="A31"/>
      <c r="B31"/>
      <c r="C31"/>
      <c r="D31" s="40"/>
      <c r="E31"/>
      <c r="F31" s="40"/>
      <c r="G31"/>
      <c r="H31"/>
      <c r="I31"/>
      <c r="J31"/>
      <c r="K31"/>
      <c r="M31"/>
    </row>
    <row r="32" spans="1:13" x14ac:dyDescent="0.25">
      <c r="D32" s="40"/>
      <c r="F32" s="40"/>
    </row>
    <row r="33" spans="4:10" x14ac:dyDescent="0.25">
      <c r="D33" s="40"/>
      <c r="F33" s="40"/>
    </row>
    <row r="34" spans="4:10" x14ac:dyDescent="0.25">
      <c r="D34" s="40"/>
      <c r="F34" s="40"/>
    </row>
    <row r="35" spans="4:10" x14ac:dyDescent="0.25">
      <c r="F35" s="78"/>
      <c r="H35" s="82"/>
      <c r="J35" s="82"/>
    </row>
    <row r="36" spans="4:10" x14ac:dyDescent="0.25">
      <c r="I36" s="94"/>
    </row>
    <row r="37" spans="4:10" x14ac:dyDescent="0.25">
      <c r="I37" s="78"/>
    </row>
  </sheetData>
  <sheetProtection algorithmName="SHA-512" hashValue="WM/T+Sd33m0sq4ieuLAwJbaiiWnm2IWGrQSxKrlCGsRCwctfY+qrEZV5yEcwyOFk/b/NuwIq34ojlxFtQQwVhA==" saltValue="8unXaVb+y6b6EuvwEJSzCA==" spinCount="100000" sheet="1" selectLockedCells="1"/>
  <dataConsolidate/>
  <mergeCells count="9">
    <mergeCell ref="L1:R4"/>
    <mergeCell ref="C24:J24"/>
    <mergeCell ref="B2:J2"/>
    <mergeCell ref="B8:J8"/>
    <mergeCell ref="E12:J12"/>
    <mergeCell ref="C16:J16"/>
    <mergeCell ref="C18:J18"/>
    <mergeCell ref="C22:J22"/>
    <mergeCell ref="B20:F20"/>
  </mergeCells>
  <dataValidations count="1">
    <dataValidation type="list" allowBlank="1" showInputMessage="1" showErrorMessage="1" sqref="J4" xr:uid="{00000000-0002-0000-0300-000000000000}">
      <formula1>INDIRECT("Data!$B$1:$B$5")</formula1>
    </dataValidation>
  </dataValidations>
  <pageMargins left="0.51181102362204722" right="0.51181102362204722" top="0.74803149606299213" bottom="0.74803149606299213" header="0.31496062992125984" footer="0.31496062992125984"/>
  <pageSetup paperSize="9" scale="88" fitToHeight="0" orientation="portrait" r:id="rId1"/>
  <colBreaks count="1" manualBreakCount="1">
    <brk id="11"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Data!$A$1:$A$2</xm:f>
          </x14:formula1>
          <xm:sqref>J20</xm:sqref>
        </x14:dataValidation>
        <x14:dataValidation type="list" allowBlank="1" showInputMessage="1" showErrorMessage="1" xr:uid="{00000000-0002-0000-0300-000002000000}">
          <x14:formula1>
            <xm:f>Data!$I$1:$I$2</xm:f>
          </x14:formula1>
          <xm:sqref>J10</xm:sqref>
        </x14:dataValidation>
        <x14:dataValidation type="list" allowBlank="1" showInputMessage="1" showErrorMessage="1" xr:uid="{00000000-0002-0000-0300-000003000000}">
          <x14:formula1>
            <xm:f>Data!$X$1:$X$4</xm:f>
          </x14:formula1>
          <xm:sqref>J6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4" tint="0.59999389629810485"/>
  </sheetPr>
  <dimension ref="A1:R40"/>
  <sheetViews>
    <sheetView view="pageBreakPreview" topLeftCell="A10" zoomScaleNormal="100" zoomScaleSheetLayoutView="100" workbookViewId="0">
      <selection activeCell="C27" sqref="C27:J27"/>
    </sheetView>
  </sheetViews>
  <sheetFormatPr defaultColWidth="9.140625" defaultRowHeight="15" x14ac:dyDescent="0.25"/>
  <cols>
    <col min="1" max="1" width="2.140625" customWidth="1"/>
    <col min="2" max="2" width="16" customWidth="1"/>
    <col min="3" max="4" width="13.28515625" customWidth="1"/>
    <col min="5" max="6" width="3.7109375" customWidth="1"/>
    <col min="7" max="7" width="4.7109375" customWidth="1"/>
    <col min="8" max="8" width="7.28515625" customWidth="1"/>
    <col min="9" max="9" width="5.28515625" customWidth="1"/>
    <col min="10" max="10" width="13.28515625" customWidth="1"/>
    <col min="11" max="11" width="9.140625" customWidth="1"/>
    <col min="12" max="12" width="8.28515625" style="46" customWidth="1"/>
    <col min="13" max="13" width="9.140625" customWidth="1"/>
  </cols>
  <sheetData>
    <row r="1" spans="1:18" ht="74.25" customHeight="1" x14ac:dyDescent="0.25">
      <c r="A1" s="41"/>
      <c r="B1" s="86" t="s">
        <v>224</v>
      </c>
      <c r="C1" s="42"/>
      <c r="D1" s="43"/>
      <c r="E1" s="43"/>
      <c r="F1" s="43"/>
      <c r="G1" s="43"/>
      <c r="H1" s="43"/>
      <c r="I1" s="43"/>
      <c r="J1" s="44"/>
      <c r="K1" s="45"/>
      <c r="L1" s="366" t="s">
        <v>272</v>
      </c>
      <c r="M1" s="367"/>
      <c r="N1" s="367"/>
      <c r="O1" s="367"/>
      <c r="P1" s="367"/>
      <c r="Q1" s="367"/>
      <c r="R1" s="368"/>
    </row>
    <row r="2" spans="1:18" ht="34.9" customHeight="1" x14ac:dyDescent="0.25">
      <c r="A2" s="136"/>
      <c r="B2" s="137" t="s">
        <v>108</v>
      </c>
      <c r="C2" s="137"/>
      <c r="D2" s="137"/>
      <c r="E2" s="137"/>
      <c r="F2" s="137"/>
      <c r="G2" s="137"/>
      <c r="H2" s="137"/>
      <c r="I2" s="137"/>
      <c r="J2" s="137"/>
      <c r="K2" s="138"/>
      <c r="L2" s="366"/>
      <c r="M2" s="367"/>
      <c r="N2" s="367"/>
      <c r="O2" s="367"/>
      <c r="P2" s="367"/>
      <c r="Q2" s="367"/>
      <c r="R2" s="368"/>
    </row>
    <row r="3" spans="1:18" ht="21" x14ac:dyDescent="0.25">
      <c r="A3" s="67"/>
      <c r="B3" s="1"/>
      <c r="C3" s="54"/>
      <c r="D3" s="54"/>
      <c r="E3" s="54"/>
      <c r="F3" s="54"/>
      <c r="G3" s="54"/>
      <c r="H3" s="54"/>
      <c r="I3" s="54"/>
      <c r="J3" s="54"/>
      <c r="K3" s="58"/>
      <c r="L3" s="366"/>
      <c r="M3" s="367"/>
      <c r="N3" s="367"/>
      <c r="O3" s="367"/>
      <c r="P3" s="367"/>
      <c r="Q3" s="367"/>
      <c r="R3" s="368"/>
    </row>
    <row r="4" spans="1:18" ht="21" x14ac:dyDescent="0.25">
      <c r="A4" s="67"/>
      <c r="B4" s="49" t="s">
        <v>75</v>
      </c>
      <c r="C4" s="54"/>
      <c r="D4" s="50"/>
      <c r="E4" s="50"/>
      <c r="F4" s="50"/>
      <c r="G4" s="50"/>
      <c r="H4" s="50"/>
      <c r="I4" s="50"/>
      <c r="J4" s="187"/>
      <c r="K4" s="186" t="s">
        <v>254</v>
      </c>
      <c r="L4" s="369"/>
      <c r="M4" s="370"/>
      <c r="N4" s="370"/>
      <c r="O4" s="370"/>
      <c r="P4" s="370"/>
      <c r="Q4" s="370"/>
      <c r="R4" s="371"/>
    </row>
    <row r="5" spans="1:18" ht="21" x14ac:dyDescent="0.25">
      <c r="A5" s="67"/>
      <c r="B5" s="54"/>
      <c r="C5" s="54"/>
      <c r="D5" s="54"/>
      <c r="E5" s="54"/>
      <c r="F5" s="54"/>
      <c r="G5" s="54"/>
      <c r="H5" s="54"/>
      <c r="I5" s="54"/>
      <c r="J5" s="54"/>
      <c r="K5" s="61"/>
      <c r="L5" s="363" t="s">
        <v>303</v>
      </c>
      <c r="M5" s="364"/>
      <c r="N5" s="364"/>
      <c r="O5" s="364"/>
      <c r="P5" s="364"/>
      <c r="Q5" s="364"/>
      <c r="R5" s="365"/>
    </row>
    <row r="6" spans="1:18" ht="21" x14ac:dyDescent="0.25">
      <c r="A6" s="67"/>
      <c r="B6" s="49" t="s">
        <v>338</v>
      </c>
      <c r="C6" s="1"/>
      <c r="D6" s="54"/>
      <c r="E6" s="54"/>
      <c r="F6" s="54"/>
      <c r="G6" s="54"/>
      <c r="H6" s="49"/>
      <c r="I6" s="54"/>
      <c r="J6" s="187"/>
      <c r="K6" s="186" t="s">
        <v>254</v>
      </c>
      <c r="L6" s="366"/>
      <c r="M6" s="367"/>
      <c r="N6" s="367"/>
      <c r="O6" s="367"/>
      <c r="P6" s="367"/>
      <c r="Q6" s="367"/>
      <c r="R6" s="368"/>
    </row>
    <row r="7" spans="1:18" ht="21" x14ac:dyDescent="0.25">
      <c r="A7" s="67"/>
      <c r="B7" s="1"/>
      <c r="C7" s="54"/>
      <c r="D7" s="54"/>
      <c r="E7" s="54"/>
      <c r="F7" s="54"/>
      <c r="G7" s="54"/>
      <c r="H7" s="49"/>
      <c r="I7" s="54"/>
      <c r="J7" s="54"/>
      <c r="K7" s="61"/>
      <c r="L7" s="366"/>
      <c r="M7" s="367"/>
      <c r="N7" s="367"/>
      <c r="O7" s="367"/>
      <c r="P7" s="367"/>
      <c r="Q7" s="367"/>
      <c r="R7" s="368"/>
    </row>
    <row r="8" spans="1:18" ht="21" x14ac:dyDescent="0.25">
      <c r="A8" s="67"/>
      <c r="B8" s="49" t="s">
        <v>83</v>
      </c>
      <c r="C8" s="54"/>
      <c r="D8" s="54"/>
      <c r="E8" s="54"/>
      <c r="F8" s="54"/>
      <c r="G8" s="54"/>
      <c r="H8" s="49"/>
      <c r="I8" s="54"/>
      <c r="J8" s="187"/>
      <c r="K8" s="186" t="s">
        <v>254</v>
      </c>
      <c r="L8" s="366"/>
      <c r="M8" s="367"/>
      <c r="N8" s="367"/>
      <c r="O8" s="367"/>
      <c r="P8" s="367"/>
      <c r="Q8" s="367"/>
      <c r="R8" s="368"/>
    </row>
    <row r="9" spans="1:18" ht="21" x14ac:dyDescent="0.25">
      <c r="A9" s="67"/>
      <c r="B9" s="1"/>
      <c r="C9" s="1"/>
      <c r="D9" s="1"/>
      <c r="E9" s="1"/>
      <c r="F9" s="1"/>
      <c r="G9" s="1"/>
      <c r="H9" s="1"/>
      <c r="I9" s="1"/>
      <c r="J9" s="174"/>
      <c r="K9" s="58"/>
      <c r="L9" s="380"/>
      <c r="M9" s="381"/>
      <c r="N9" s="381"/>
      <c r="O9" s="381"/>
      <c r="P9" s="381"/>
      <c r="Q9" s="381"/>
      <c r="R9" s="382"/>
    </row>
    <row r="10" spans="1:18" ht="21" x14ac:dyDescent="0.25">
      <c r="A10" s="67"/>
      <c r="B10" s="49" t="s">
        <v>93</v>
      </c>
      <c r="C10" s="1"/>
      <c r="D10" s="1"/>
      <c r="E10" s="1"/>
      <c r="F10" s="1"/>
      <c r="G10" s="1"/>
      <c r="H10" s="66"/>
      <c r="I10" s="1"/>
      <c r="J10" s="187"/>
      <c r="K10" s="186" t="s">
        <v>254</v>
      </c>
      <c r="L10" s="380"/>
      <c r="M10" s="381"/>
      <c r="N10" s="381"/>
      <c r="O10" s="381"/>
      <c r="P10" s="381"/>
      <c r="Q10" s="381"/>
      <c r="R10" s="382"/>
    </row>
    <row r="11" spans="1:18" ht="21" x14ac:dyDescent="0.25">
      <c r="A11" s="67"/>
      <c r="B11" s="47"/>
      <c r="C11" s="1"/>
      <c r="D11" s="1"/>
      <c r="E11" s="1"/>
      <c r="F11" s="1"/>
      <c r="G11" s="1"/>
      <c r="H11" s="1"/>
      <c r="I11" s="1"/>
      <c r="J11" s="50"/>
      <c r="K11" s="185"/>
      <c r="L11" s="380"/>
      <c r="M11" s="381"/>
      <c r="N11" s="381"/>
      <c r="O11" s="381"/>
      <c r="P11" s="381"/>
      <c r="Q11" s="381"/>
      <c r="R11" s="382"/>
    </row>
    <row r="12" spans="1:18" ht="21" x14ac:dyDescent="0.25">
      <c r="A12" s="67"/>
      <c r="B12" s="49" t="s">
        <v>84</v>
      </c>
      <c r="C12" s="1"/>
      <c r="D12" s="50"/>
      <c r="E12" s="49"/>
      <c r="F12" s="1"/>
      <c r="G12" s="50"/>
      <c r="H12" s="49"/>
      <c r="I12" s="53"/>
      <c r="J12" s="175"/>
      <c r="K12" s="186" t="s">
        <v>254</v>
      </c>
      <c r="L12" s="383"/>
      <c r="M12" s="384"/>
      <c r="N12" s="384"/>
      <c r="O12" s="384"/>
      <c r="P12" s="384"/>
      <c r="Q12" s="384"/>
      <c r="R12" s="385"/>
    </row>
    <row r="13" spans="1:18" ht="21" x14ac:dyDescent="0.25">
      <c r="A13" s="67"/>
      <c r="B13" s="47"/>
      <c r="C13" s="1"/>
      <c r="D13" s="50"/>
      <c r="E13" s="50"/>
      <c r="F13" s="1"/>
      <c r="G13" s="50"/>
      <c r="H13" s="50"/>
      <c r="I13" s="50"/>
      <c r="J13" s="50"/>
      <c r="K13" s="185"/>
    </row>
    <row r="14" spans="1:18" ht="21" x14ac:dyDescent="0.25">
      <c r="A14" s="67"/>
      <c r="B14" s="49" t="s">
        <v>94</v>
      </c>
      <c r="C14" s="1"/>
      <c r="D14" s="50"/>
      <c r="E14" s="50"/>
      <c r="F14" s="50"/>
      <c r="G14" s="50"/>
      <c r="H14" s="50"/>
      <c r="I14" s="50"/>
      <c r="J14" s="187"/>
      <c r="K14" s="186" t="s">
        <v>254</v>
      </c>
    </row>
    <row r="15" spans="1:18" ht="21" x14ac:dyDescent="0.25">
      <c r="A15" s="67"/>
      <c r="B15" s="49"/>
      <c r="C15" s="1"/>
      <c r="D15" s="50"/>
      <c r="E15" s="50"/>
      <c r="F15" s="50"/>
      <c r="G15" s="50"/>
      <c r="H15" s="50"/>
      <c r="I15" s="50"/>
      <c r="J15" s="50"/>
      <c r="K15" s="185"/>
    </row>
    <row r="16" spans="1:18" ht="21" x14ac:dyDescent="0.25">
      <c r="A16" s="67"/>
      <c r="B16" s="49"/>
      <c r="C16" s="1"/>
      <c r="D16" s="50"/>
      <c r="E16" s="50"/>
      <c r="F16" s="91" t="s">
        <v>150</v>
      </c>
      <c r="G16" s="50"/>
      <c r="H16" s="55" t="s">
        <v>151</v>
      </c>
      <c r="I16" s="55"/>
      <c r="J16" s="92" t="s">
        <v>160</v>
      </c>
      <c r="K16" s="185"/>
    </row>
    <row r="17" spans="1:18" ht="21" x14ac:dyDescent="0.25">
      <c r="A17" s="67"/>
      <c r="B17" s="49"/>
      <c r="C17" s="1"/>
      <c r="D17" s="50"/>
      <c r="E17" s="71" t="s">
        <v>95</v>
      </c>
      <c r="F17" s="378"/>
      <c r="G17" s="379"/>
      <c r="H17" s="378"/>
      <c r="I17" s="379"/>
      <c r="J17" s="173"/>
      <c r="K17" s="185"/>
    </row>
    <row r="18" spans="1:18" ht="21" x14ac:dyDescent="0.25">
      <c r="A18" s="67"/>
      <c r="B18" s="49"/>
      <c r="C18" s="54"/>
      <c r="D18" s="73"/>
      <c r="E18" s="74"/>
      <c r="F18" s="378"/>
      <c r="G18" s="295"/>
      <c r="H18" s="378"/>
      <c r="I18" s="295"/>
      <c r="J18" s="173"/>
      <c r="K18" s="185"/>
    </row>
    <row r="19" spans="1:18" ht="21" x14ac:dyDescent="0.25">
      <c r="A19" s="67"/>
      <c r="B19" s="47"/>
      <c r="C19" s="54"/>
      <c r="D19" s="73"/>
      <c r="E19" s="74"/>
      <c r="F19" s="378"/>
      <c r="G19" s="295"/>
      <c r="H19" s="378"/>
      <c r="I19" s="295"/>
      <c r="J19" s="173"/>
      <c r="K19" s="185"/>
    </row>
    <row r="20" spans="1:18" ht="21" x14ac:dyDescent="0.25">
      <c r="A20" s="67"/>
      <c r="B20" s="47"/>
      <c r="C20" s="54"/>
      <c r="D20" s="54"/>
      <c r="E20" s="54"/>
      <c r="F20" s="54"/>
      <c r="G20" s="54"/>
      <c r="H20" s="54"/>
      <c r="I20" s="54"/>
      <c r="J20" s="54"/>
      <c r="K20" s="185"/>
    </row>
    <row r="21" spans="1:18" ht="21" x14ac:dyDescent="0.25">
      <c r="A21" s="67"/>
      <c r="B21" s="80" t="s">
        <v>211</v>
      </c>
      <c r="C21" s="54"/>
      <c r="D21" s="54"/>
      <c r="E21" s="54"/>
      <c r="F21" s="54"/>
      <c r="G21" s="54"/>
      <c r="H21" s="54"/>
      <c r="I21" s="54"/>
      <c r="J21" s="187"/>
      <c r="K21" s="186" t="s">
        <v>254</v>
      </c>
    </row>
    <row r="22" spans="1:18" ht="21" x14ac:dyDescent="0.25">
      <c r="A22" s="67"/>
      <c r="B22" s="47"/>
      <c r="C22" s="54"/>
      <c r="D22" s="54"/>
      <c r="E22" s="54"/>
      <c r="F22" s="54"/>
      <c r="G22" s="54"/>
      <c r="H22" s="54"/>
      <c r="I22" s="54"/>
      <c r="J22" s="54"/>
      <c r="K22" s="185"/>
    </row>
    <row r="23" spans="1:18" ht="21" customHeight="1" x14ac:dyDescent="0.25">
      <c r="A23" s="67"/>
      <c r="B23" s="80" t="s">
        <v>212</v>
      </c>
      <c r="C23" s="54"/>
      <c r="D23" s="54"/>
      <c r="E23" s="54"/>
      <c r="F23" s="54"/>
      <c r="G23" s="54"/>
      <c r="H23" s="54"/>
      <c r="I23" s="54"/>
      <c r="J23" s="187"/>
      <c r="K23" s="186" t="s">
        <v>254</v>
      </c>
      <c r="L23" s="386" t="s">
        <v>334</v>
      </c>
      <c r="M23" s="387"/>
      <c r="N23" s="387"/>
      <c r="O23" s="387"/>
      <c r="P23" s="387"/>
      <c r="Q23" s="387"/>
      <c r="R23" s="388"/>
    </row>
    <row r="24" spans="1:18" ht="21" x14ac:dyDescent="0.25">
      <c r="A24" s="67"/>
      <c r="B24" s="47"/>
      <c r="C24" s="54"/>
      <c r="D24" s="54"/>
      <c r="E24" s="54"/>
      <c r="F24" s="54"/>
      <c r="G24" s="54"/>
      <c r="H24" s="54"/>
      <c r="I24" s="54"/>
      <c r="J24" s="54"/>
      <c r="K24" s="185"/>
      <c r="L24" s="389"/>
      <c r="M24" s="390"/>
      <c r="N24" s="390"/>
      <c r="O24" s="390"/>
      <c r="P24" s="390"/>
      <c r="Q24" s="390"/>
      <c r="R24" s="391"/>
    </row>
    <row r="25" spans="1:18" ht="21" x14ac:dyDescent="0.25">
      <c r="A25" s="67"/>
      <c r="B25" s="80" t="s">
        <v>213</v>
      </c>
      <c r="C25" s="54"/>
      <c r="D25" s="1"/>
      <c r="E25" s="1"/>
      <c r="F25" s="1"/>
      <c r="G25" s="1"/>
      <c r="H25" s="1"/>
      <c r="I25" s="1"/>
      <c r="J25" s="187"/>
      <c r="K25" s="186" t="s">
        <v>254</v>
      </c>
    </row>
    <row r="26" spans="1:18" ht="21" x14ac:dyDescent="0.25">
      <c r="A26" s="67"/>
      <c r="B26" s="47"/>
      <c r="C26" s="54"/>
      <c r="D26" s="54"/>
      <c r="E26" s="54"/>
      <c r="F26" s="54"/>
      <c r="G26" s="54"/>
      <c r="H26" s="54"/>
      <c r="I26" s="54"/>
      <c r="J26" s="54"/>
      <c r="K26" s="53"/>
    </row>
    <row r="27" spans="1:18" ht="149.44999999999999" customHeight="1" x14ac:dyDescent="0.25">
      <c r="A27" s="67"/>
      <c r="B27" s="55" t="s">
        <v>225</v>
      </c>
      <c r="C27" s="372"/>
      <c r="D27" s="373"/>
      <c r="E27" s="373"/>
      <c r="F27" s="373"/>
      <c r="G27" s="373"/>
      <c r="H27" s="373"/>
      <c r="I27" s="373"/>
      <c r="J27" s="374"/>
      <c r="K27" s="53"/>
    </row>
    <row r="28" spans="1:18" ht="18.600000000000001" customHeight="1" x14ac:dyDescent="0.25">
      <c r="A28" s="70"/>
      <c r="B28" s="132"/>
      <c r="C28" s="132"/>
      <c r="D28" s="132"/>
      <c r="E28" s="132"/>
      <c r="F28" s="132"/>
      <c r="G28" s="132"/>
      <c r="H28" s="132"/>
      <c r="I28" s="132"/>
      <c r="J28" s="132"/>
      <c r="K28" s="118"/>
    </row>
    <row r="29" spans="1:18" ht="5.45" customHeight="1" x14ac:dyDescent="0.25">
      <c r="A29" s="105"/>
      <c r="B29" s="152"/>
      <c r="C29" s="152"/>
      <c r="D29" s="152"/>
      <c r="E29" s="152"/>
      <c r="F29" s="152"/>
      <c r="G29" s="152"/>
      <c r="H29" s="152"/>
      <c r="I29" s="152"/>
      <c r="J29" s="152"/>
      <c r="K29" s="161"/>
    </row>
    <row r="30" spans="1:18" s="46" customFormat="1" x14ac:dyDescent="0.25">
      <c r="A30"/>
      <c r="B30"/>
      <c r="C30"/>
      <c r="D30" s="40"/>
      <c r="E30"/>
      <c r="F30" s="40"/>
      <c r="G30"/>
      <c r="H30"/>
      <c r="I30"/>
      <c r="J30"/>
      <c r="K30"/>
      <c r="M30"/>
    </row>
    <row r="31" spans="1:18" s="46" customFormat="1" x14ac:dyDescent="0.25">
      <c r="A31"/>
      <c r="B31"/>
      <c r="C31"/>
      <c r="D31" s="40"/>
      <c r="E31"/>
      <c r="F31" s="40"/>
      <c r="G31"/>
      <c r="H31"/>
      <c r="I31"/>
      <c r="J31"/>
      <c r="K31"/>
      <c r="M31"/>
    </row>
    <row r="32" spans="1:18" s="46" customFormat="1" x14ac:dyDescent="0.25">
      <c r="A32"/>
      <c r="B32"/>
      <c r="C32"/>
      <c r="D32" s="40"/>
      <c r="E32"/>
      <c r="F32" s="40"/>
      <c r="G32"/>
      <c r="H32"/>
      <c r="I32"/>
      <c r="J32"/>
      <c r="K32"/>
      <c r="M32"/>
    </row>
    <row r="33" spans="1:13" s="46" customFormat="1" x14ac:dyDescent="0.25">
      <c r="A33"/>
      <c r="B33"/>
      <c r="C33"/>
      <c r="D33" s="40"/>
      <c r="E33"/>
      <c r="F33" s="40"/>
      <c r="G33"/>
      <c r="H33"/>
      <c r="I33"/>
      <c r="J33"/>
      <c r="K33"/>
      <c r="M33"/>
    </row>
    <row r="34" spans="1:13" s="46" customFormat="1" x14ac:dyDescent="0.25">
      <c r="A34"/>
      <c r="B34"/>
      <c r="C34"/>
      <c r="D34" s="40"/>
      <c r="E34"/>
      <c r="F34" s="40"/>
      <c r="G34"/>
      <c r="H34"/>
      <c r="I34"/>
      <c r="J34"/>
      <c r="K34"/>
      <c r="M34"/>
    </row>
    <row r="35" spans="1:13" x14ac:dyDescent="0.25">
      <c r="D35" s="40"/>
      <c r="F35" s="40"/>
    </row>
    <row r="36" spans="1:13" x14ac:dyDescent="0.25">
      <c r="D36" s="40"/>
      <c r="F36" s="40"/>
    </row>
    <row r="37" spans="1:13" x14ac:dyDescent="0.25">
      <c r="D37" s="40"/>
      <c r="F37" s="40"/>
    </row>
    <row r="38" spans="1:13" x14ac:dyDescent="0.25">
      <c r="F38" s="78"/>
      <c r="H38" s="82"/>
      <c r="J38" s="82"/>
    </row>
    <row r="39" spans="1:13" x14ac:dyDescent="0.25">
      <c r="I39" s="94"/>
    </row>
    <row r="40" spans="1:13" x14ac:dyDescent="0.25">
      <c r="I40" s="78"/>
    </row>
  </sheetData>
  <sheetProtection algorithmName="SHA-512" hashValue="9cU1bmf6+AdHwqSGOEPMnVmmVyE5cBkDRFWsasycKKNk/1CduklI2JeVddbAHoiqpnkN9Gqcf+9PkFG4/UZ1ww==" saltValue="8ellcCgHZ182C3obyob4qw==" spinCount="100000" sheet="1" selectLockedCells="1"/>
  <dataConsolidate/>
  <mergeCells count="10">
    <mergeCell ref="L1:R4"/>
    <mergeCell ref="C27:J27"/>
    <mergeCell ref="F17:G17"/>
    <mergeCell ref="H17:I17"/>
    <mergeCell ref="F18:G18"/>
    <mergeCell ref="H18:I18"/>
    <mergeCell ref="F19:G19"/>
    <mergeCell ref="H19:I19"/>
    <mergeCell ref="L5:R12"/>
    <mergeCell ref="L23:R24"/>
  </mergeCells>
  <dataValidations count="1">
    <dataValidation type="list" allowBlank="1" showInputMessage="1" showErrorMessage="1" sqref="J14 J4" xr:uid="{00000000-0002-0000-0400-000000000000}">
      <formula1>INDIRECT("Data!$A$1:$A$2")</formula1>
    </dataValidation>
  </dataValidations>
  <pageMargins left="0.51181102362204722" right="0.51181102362204722" top="0.74803149606299213" bottom="0.74803149606299213" header="0.31496062992125984" footer="0.31496062992125984"/>
  <pageSetup paperSize="9" scale="95" fitToHeight="0"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1000000}">
          <x14:formula1>
            <xm:f>Data!$E$1:$E$6</xm:f>
          </x14:formula1>
          <xm:sqref>J8</xm:sqref>
        </x14:dataValidation>
        <x14:dataValidation type="list" allowBlank="1" showInputMessage="1" showErrorMessage="1" xr:uid="{00000000-0002-0000-0400-000002000000}">
          <x14:formula1>
            <xm:f>Data!$D$1:$D$3</xm:f>
          </x14:formula1>
          <xm:sqref>J10</xm:sqref>
        </x14:dataValidation>
        <x14:dataValidation type="list" allowBlank="1" showInputMessage="1" showErrorMessage="1" xr:uid="{00000000-0002-0000-0400-000003000000}">
          <x14:formula1>
            <xm:f>Data!$C$1:$C$25</xm:f>
          </x14:formula1>
          <xm:sqref>J6</xm:sqref>
        </x14:dataValidation>
        <x14:dataValidation type="list" allowBlank="1" showInputMessage="1" showErrorMessage="1" xr:uid="{00000000-0002-0000-0400-000004000000}">
          <x14:formula1>
            <xm:f>Data!$W$1:$W$11</xm:f>
          </x14:formula1>
          <xm:sqref>J12</xm:sqref>
        </x14:dataValidation>
        <x14:dataValidation type="list" allowBlank="1" showInputMessage="1" showErrorMessage="1" xr:uid="{00000000-0002-0000-0400-000005000000}">
          <x14:formula1>
            <xm:f>Data!$A$1:$A$3</xm:f>
          </x14:formula1>
          <xm:sqref>J21 J23 J25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4" tint="0.59999389629810485"/>
  </sheetPr>
  <dimension ref="A1:V46"/>
  <sheetViews>
    <sheetView view="pageBreakPreview" topLeftCell="A7" zoomScaleNormal="100" zoomScaleSheetLayoutView="100" workbookViewId="0">
      <selection activeCell="B22" sqref="B22:J29"/>
    </sheetView>
  </sheetViews>
  <sheetFormatPr defaultColWidth="9.140625" defaultRowHeight="15" x14ac:dyDescent="0.25"/>
  <cols>
    <col min="1" max="1" width="2.140625" customWidth="1"/>
    <col min="2" max="2" width="16" customWidth="1"/>
    <col min="3" max="3" width="12.42578125" customWidth="1"/>
    <col min="4" max="4" width="13.28515625" customWidth="1"/>
    <col min="5" max="6" width="3.7109375" customWidth="1"/>
    <col min="7" max="7" width="4.7109375" customWidth="1"/>
    <col min="8" max="8" width="7.28515625" customWidth="1"/>
    <col min="9" max="9" width="5.28515625" customWidth="1"/>
    <col min="10" max="10" width="13.28515625" customWidth="1"/>
    <col min="11" max="11" width="9.140625" customWidth="1"/>
    <col min="12" max="12" width="8.28515625" style="46" customWidth="1"/>
    <col min="13" max="13" width="9.140625" customWidth="1"/>
  </cols>
  <sheetData>
    <row r="1" spans="1:22" ht="74.25" customHeight="1" x14ac:dyDescent="0.25">
      <c r="A1" s="41"/>
      <c r="B1" s="86" t="s">
        <v>224</v>
      </c>
      <c r="C1" s="42"/>
      <c r="D1" s="43"/>
      <c r="E1" s="43"/>
      <c r="F1" s="43"/>
      <c r="G1" s="43"/>
      <c r="H1" s="43"/>
      <c r="I1" s="43"/>
      <c r="J1" s="44"/>
      <c r="K1" s="45"/>
      <c r="L1" s="392" t="s">
        <v>322</v>
      </c>
      <c r="M1" s="393"/>
      <c r="N1" s="393"/>
      <c r="O1" s="393"/>
      <c r="P1" s="393"/>
      <c r="Q1" s="393"/>
      <c r="R1" s="393"/>
      <c r="S1" s="393"/>
      <c r="T1" s="393"/>
      <c r="U1" s="393"/>
      <c r="V1" s="394"/>
    </row>
    <row r="2" spans="1:22" ht="34.9" customHeight="1" x14ac:dyDescent="0.25">
      <c r="A2" s="139"/>
      <c r="B2" s="140" t="s">
        <v>109</v>
      </c>
      <c r="C2" s="140"/>
      <c r="D2" s="140"/>
      <c r="E2" s="140"/>
      <c r="F2" s="140"/>
      <c r="G2" s="140"/>
      <c r="H2" s="140"/>
      <c r="I2" s="140"/>
      <c r="J2" s="140"/>
      <c r="K2" s="141"/>
      <c r="L2" s="395"/>
      <c r="M2" s="396"/>
      <c r="N2" s="396"/>
      <c r="O2" s="396"/>
      <c r="P2" s="396"/>
      <c r="Q2" s="396"/>
      <c r="R2" s="396"/>
      <c r="S2" s="396"/>
      <c r="T2" s="396"/>
      <c r="U2" s="396"/>
      <c r="V2" s="397"/>
    </row>
    <row r="3" spans="1:22" ht="21" x14ac:dyDescent="0.25">
      <c r="A3" s="67"/>
      <c r="B3" s="1"/>
      <c r="C3" s="268"/>
      <c r="D3" s="268"/>
      <c r="E3" s="268"/>
      <c r="F3" s="268"/>
      <c r="G3" s="268"/>
      <c r="H3" s="268"/>
      <c r="I3" s="268"/>
      <c r="J3" s="268"/>
      <c r="K3" s="147"/>
      <c r="L3" s="395"/>
      <c r="M3" s="396"/>
      <c r="N3" s="396"/>
      <c r="O3" s="396"/>
      <c r="P3" s="396"/>
      <c r="Q3" s="396"/>
      <c r="R3" s="396"/>
      <c r="S3" s="396"/>
      <c r="T3" s="396"/>
      <c r="U3" s="396"/>
      <c r="V3" s="397"/>
    </row>
    <row r="4" spans="1:22" ht="35.450000000000003" customHeight="1" x14ac:dyDescent="0.25">
      <c r="A4" s="67"/>
      <c r="B4" s="266" t="s">
        <v>243</v>
      </c>
      <c r="C4" s="267"/>
      <c r="D4" s="267"/>
      <c r="E4" s="267"/>
      <c r="F4" s="267"/>
      <c r="G4" s="267"/>
      <c r="H4" s="267"/>
      <c r="I4" s="50"/>
      <c r="J4" s="187"/>
      <c r="K4" s="183" t="s">
        <v>254</v>
      </c>
      <c r="L4" s="395"/>
      <c r="M4" s="396"/>
      <c r="N4" s="396"/>
      <c r="O4" s="396"/>
      <c r="P4" s="396"/>
      <c r="Q4" s="396"/>
      <c r="R4" s="396"/>
      <c r="S4" s="396"/>
      <c r="T4" s="396"/>
      <c r="U4" s="396"/>
      <c r="V4" s="397"/>
    </row>
    <row r="5" spans="1:22" ht="21" customHeight="1" x14ac:dyDescent="0.25">
      <c r="A5" s="67"/>
      <c r="B5" s="91"/>
      <c r="C5" s="50"/>
      <c r="D5" s="50"/>
      <c r="E5" s="50"/>
      <c r="F5" s="280"/>
      <c r="G5" s="280"/>
      <c r="H5" s="280"/>
      <c r="I5" s="280"/>
      <c r="J5" s="169"/>
      <c r="K5" s="61"/>
      <c r="L5" s="395"/>
      <c r="M5" s="396"/>
      <c r="N5" s="396"/>
      <c r="O5" s="396"/>
      <c r="P5" s="396"/>
      <c r="Q5" s="396"/>
      <c r="R5" s="396"/>
      <c r="S5" s="396"/>
      <c r="T5" s="396"/>
      <c r="U5" s="396"/>
      <c r="V5" s="397"/>
    </row>
    <row r="6" spans="1:22" ht="21" customHeight="1" x14ac:dyDescent="0.25">
      <c r="A6" s="67"/>
      <c r="B6" s="215"/>
      <c r="C6" s="215"/>
      <c r="D6" s="216"/>
      <c r="E6" s="50"/>
      <c r="F6" s="280" t="s">
        <v>306</v>
      </c>
      <c r="G6" s="280"/>
      <c r="H6" s="280" t="s">
        <v>307</v>
      </c>
      <c r="I6" s="410"/>
      <c r="J6" s="175"/>
      <c r="K6" s="61"/>
      <c r="L6" s="395"/>
      <c r="M6" s="396"/>
      <c r="N6" s="396"/>
      <c r="O6" s="396"/>
      <c r="P6" s="396"/>
      <c r="Q6" s="396"/>
      <c r="R6" s="396"/>
      <c r="S6" s="396"/>
      <c r="T6" s="396"/>
      <c r="U6" s="396"/>
      <c r="V6" s="397"/>
    </row>
    <row r="7" spans="1:22" ht="21" customHeight="1" x14ac:dyDescent="0.25">
      <c r="A7" s="67"/>
      <c r="B7" s="411" t="s">
        <v>365</v>
      </c>
      <c r="C7" s="411"/>
      <c r="D7" s="216"/>
      <c r="E7" s="50"/>
      <c r="F7" s="92"/>
      <c r="G7" s="92"/>
      <c r="H7" s="92"/>
      <c r="I7" s="92"/>
      <c r="J7" s="169"/>
      <c r="K7" s="61"/>
      <c r="L7" s="395"/>
      <c r="M7" s="396"/>
      <c r="N7" s="396"/>
      <c r="O7" s="396"/>
      <c r="P7" s="396"/>
      <c r="Q7" s="396"/>
      <c r="R7" s="396"/>
      <c r="S7" s="396"/>
      <c r="T7" s="396"/>
      <c r="U7" s="396"/>
      <c r="V7" s="397"/>
    </row>
    <row r="8" spans="1:22" ht="32.25" customHeight="1" x14ac:dyDescent="0.25">
      <c r="A8" s="67"/>
      <c r="B8" s="411"/>
      <c r="C8" s="411"/>
      <c r="D8" s="280" t="s">
        <v>308</v>
      </c>
      <c r="E8" s="280"/>
      <c r="F8" s="280"/>
      <c r="G8" s="280"/>
      <c r="H8" s="280"/>
      <c r="I8" s="410"/>
      <c r="J8" s="175"/>
      <c r="K8" s="61"/>
      <c r="L8" s="395"/>
      <c r="M8" s="396"/>
      <c r="N8" s="396"/>
      <c r="O8" s="396"/>
      <c r="P8" s="396"/>
      <c r="Q8" s="396"/>
      <c r="R8" s="396"/>
      <c r="S8" s="396"/>
      <c r="T8" s="396"/>
      <c r="U8" s="396"/>
      <c r="V8" s="397"/>
    </row>
    <row r="9" spans="1:22" ht="21" x14ac:dyDescent="0.25">
      <c r="A9" s="67"/>
      <c r="B9" s="411"/>
      <c r="C9" s="411"/>
      <c r="D9" s="216"/>
      <c r="E9" s="50"/>
      <c r="F9" s="50"/>
      <c r="G9" s="50"/>
      <c r="H9" s="50"/>
      <c r="I9" s="50"/>
      <c r="J9" s="169"/>
      <c r="K9" s="61"/>
      <c r="L9" s="395"/>
      <c r="M9" s="396"/>
      <c r="N9" s="396"/>
      <c r="O9" s="396"/>
      <c r="P9" s="396"/>
      <c r="Q9" s="396"/>
      <c r="R9" s="396"/>
      <c r="S9" s="396"/>
      <c r="T9" s="396"/>
      <c r="U9" s="396"/>
      <c r="V9" s="397"/>
    </row>
    <row r="10" spans="1:22" ht="21" x14ac:dyDescent="0.25">
      <c r="A10" s="67"/>
      <c r="B10" s="411"/>
      <c r="C10" s="411"/>
      <c r="D10" s="216"/>
      <c r="E10" s="50"/>
      <c r="F10" s="50"/>
      <c r="G10" s="50"/>
      <c r="H10" s="50"/>
      <c r="I10" s="72" t="s">
        <v>304</v>
      </c>
      <c r="J10" s="175"/>
      <c r="K10" s="61"/>
      <c r="L10" s="395"/>
      <c r="M10" s="396"/>
      <c r="N10" s="396"/>
      <c r="O10" s="396"/>
      <c r="P10" s="396"/>
      <c r="Q10" s="396"/>
      <c r="R10" s="396"/>
      <c r="S10" s="396"/>
      <c r="T10" s="396"/>
      <c r="U10" s="396"/>
      <c r="V10" s="397"/>
    </row>
    <row r="11" spans="1:22" ht="21" hidden="1" x14ac:dyDescent="0.25">
      <c r="A11" s="67"/>
      <c r="B11" s="411"/>
      <c r="C11" s="411"/>
      <c r="D11" s="216"/>
      <c r="E11" s="50"/>
      <c r="F11" s="50"/>
      <c r="G11" s="50"/>
      <c r="H11" s="50"/>
      <c r="I11" s="50"/>
      <c r="J11" s="169"/>
      <c r="K11" s="61"/>
      <c r="L11" s="395"/>
      <c r="M11" s="396"/>
      <c r="N11" s="396"/>
      <c r="O11" s="396"/>
      <c r="P11" s="396"/>
      <c r="Q11" s="396"/>
      <c r="R11" s="396"/>
      <c r="S11" s="396"/>
      <c r="T11" s="396"/>
      <c r="U11" s="396"/>
      <c r="V11" s="397"/>
    </row>
    <row r="12" spans="1:22" ht="21" hidden="1" x14ac:dyDescent="0.25">
      <c r="A12" s="67"/>
      <c r="B12" s="91"/>
      <c r="C12" s="50"/>
      <c r="D12" s="50"/>
      <c r="E12" s="50"/>
      <c r="F12" s="50"/>
      <c r="G12" s="50"/>
      <c r="H12" s="50"/>
      <c r="I12" s="50"/>
      <c r="J12" s="169"/>
      <c r="K12" s="61"/>
      <c r="L12" s="395"/>
      <c r="M12" s="396"/>
      <c r="N12" s="396"/>
      <c r="O12" s="396"/>
      <c r="P12" s="396"/>
      <c r="Q12" s="396"/>
      <c r="R12" s="396"/>
      <c r="S12" s="396"/>
      <c r="T12" s="396"/>
      <c r="U12" s="396"/>
      <c r="V12" s="397"/>
    </row>
    <row r="13" spans="1:22" ht="21" x14ac:dyDescent="0.25">
      <c r="A13" s="67"/>
      <c r="B13" s="91"/>
      <c r="C13" s="50"/>
      <c r="D13" s="50"/>
      <c r="E13" s="50"/>
      <c r="F13" s="50"/>
      <c r="G13" s="50"/>
      <c r="H13" s="50"/>
      <c r="I13" s="50"/>
      <c r="J13" s="169"/>
      <c r="K13" s="61"/>
      <c r="L13" s="395"/>
      <c r="M13" s="396"/>
      <c r="N13" s="396"/>
      <c r="O13" s="396"/>
      <c r="P13" s="396"/>
      <c r="Q13" s="396"/>
      <c r="R13" s="396"/>
      <c r="S13" s="396"/>
      <c r="T13" s="396"/>
      <c r="U13" s="396"/>
      <c r="V13" s="397"/>
    </row>
    <row r="14" spans="1:22" ht="39.75" customHeight="1" x14ac:dyDescent="0.25">
      <c r="A14" s="67"/>
      <c r="B14" s="269" t="s">
        <v>245</v>
      </c>
      <c r="C14" s="270"/>
      <c r="D14" s="270"/>
      <c r="E14" s="270"/>
      <c r="F14" s="270"/>
      <c r="G14" s="270"/>
      <c r="H14" s="270"/>
      <c r="I14" s="95"/>
      <c r="J14" s="175"/>
      <c r="K14" s="61"/>
      <c r="L14" s="398"/>
      <c r="M14" s="399"/>
      <c r="N14" s="399"/>
      <c r="O14" s="399"/>
      <c r="P14" s="399"/>
      <c r="Q14" s="399"/>
      <c r="R14" s="399"/>
      <c r="S14" s="399"/>
      <c r="T14" s="399"/>
      <c r="U14" s="399"/>
      <c r="V14" s="400"/>
    </row>
    <row r="15" spans="1:22" ht="21" x14ac:dyDescent="0.25">
      <c r="A15" s="67"/>
      <c r="B15" s="1"/>
      <c r="C15" s="50"/>
      <c r="D15" s="50"/>
      <c r="E15" s="50"/>
      <c r="F15" s="50"/>
      <c r="G15" s="50"/>
      <c r="H15" s="50"/>
      <c r="I15" s="50"/>
      <c r="J15" s="169"/>
      <c r="K15" s="61"/>
    </row>
    <row r="16" spans="1:22" ht="34.15" customHeight="1" x14ac:dyDescent="0.25">
      <c r="A16" s="67"/>
      <c r="B16" s="266" t="s">
        <v>244</v>
      </c>
      <c r="C16" s="267"/>
      <c r="D16" s="267"/>
      <c r="E16" s="267"/>
      <c r="F16" s="267"/>
      <c r="G16" s="267"/>
      <c r="H16" s="267"/>
      <c r="I16" s="50"/>
      <c r="J16" s="187"/>
      <c r="K16" s="61"/>
    </row>
    <row r="17" spans="1:11" ht="21" x14ac:dyDescent="0.25">
      <c r="A17" s="67"/>
      <c r="B17" s="1"/>
      <c r="C17" s="50"/>
      <c r="D17" s="50"/>
      <c r="E17" s="50"/>
      <c r="F17" s="50"/>
      <c r="G17" s="50"/>
      <c r="H17" s="50"/>
      <c r="I17" s="50"/>
      <c r="J17" s="169"/>
      <c r="K17" s="61"/>
    </row>
    <row r="18" spans="1:11" ht="65.25" customHeight="1" x14ac:dyDescent="0.25">
      <c r="A18" s="67"/>
      <c r="B18" s="266" t="s">
        <v>364</v>
      </c>
      <c r="C18" s="267"/>
      <c r="D18" s="267"/>
      <c r="E18" s="267"/>
      <c r="F18" s="267"/>
      <c r="G18" s="267"/>
      <c r="H18" s="267"/>
      <c r="I18" s="50"/>
      <c r="J18" s="187"/>
      <c r="K18" s="181" t="s">
        <v>254</v>
      </c>
    </row>
    <row r="19" spans="1:11" ht="21" x14ac:dyDescent="0.25">
      <c r="A19" s="67"/>
      <c r="B19" s="1"/>
      <c r="C19" s="50"/>
      <c r="D19" s="50"/>
      <c r="E19" s="50"/>
      <c r="F19" s="50"/>
      <c r="G19" s="50"/>
      <c r="H19" s="50"/>
      <c r="I19" s="50"/>
      <c r="J19" s="50"/>
      <c r="K19" s="61"/>
    </row>
    <row r="20" spans="1:11" ht="69" customHeight="1" x14ac:dyDescent="0.25">
      <c r="A20" s="67"/>
      <c r="B20" s="266" t="s">
        <v>247</v>
      </c>
      <c r="C20" s="267"/>
      <c r="D20" s="267"/>
      <c r="E20" s="267"/>
      <c r="F20" s="267"/>
      <c r="G20" s="267"/>
      <c r="H20" s="267"/>
      <c r="I20" s="50"/>
      <c r="J20" s="50"/>
      <c r="K20" s="61"/>
    </row>
    <row r="21" spans="1:11" ht="21" x14ac:dyDescent="0.25">
      <c r="A21" s="67"/>
      <c r="B21" s="5"/>
      <c r="C21" s="75"/>
      <c r="D21" s="50"/>
      <c r="E21" s="50"/>
      <c r="F21" s="50"/>
      <c r="G21" s="50"/>
      <c r="H21" s="50"/>
      <c r="I21" s="50"/>
      <c r="J21" s="50"/>
      <c r="K21" s="61"/>
    </row>
    <row r="22" spans="1:11" ht="21" x14ac:dyDescent="0.25">
      <c r="A22" s="67"/>
      <c r="B22" s="401"/>
      <c r="C22" s="402"/>
      <c r="D22" s="402"/>
      <c r="E22" s="402"/>
      <c r="F22" s="402"/>
      <c r="G22" s="402"/>
      <c r="H22" s="402"/>
      <c r="I22" s="402"/>
      <c r="J22" s="403"/>
      <c r="K22" s="61"/>
    </row>
    <row r="23" spans="1:11" ht="21" x14ac:dyDescent="0.25">
      <c r="A23" s="67"/>
      <c r="B23" s="404"/>
      <c r="C23" s="405"/>
      <c r="D23" s="405"/>
      <c r="E23" s="405"/>
      <c r="F23" s="405"/>
      <c r="G23" s="405"/>
      <c r="H23" s="405"/>
      <c r="I23" s="405"/>
      <c r="J23" s="406"/>
      <c r="K23" s="61"/>
    </row>
    <row r="24" spans="1:11" ht="21" x14ac:dyDescent="0.25">
      <c r="A24" s="67"/>
      <c r="B24" s="404"/>
      <c r="C24" s="405"/>
      <c r="D24" s="405"/>
      <c r="E24" s="405"/>
      <c r="F24" s="405"/>
      <c r="G24" s="405"/>
      <c r="H24" s="405"/>
      <c r="I24" s="405"/>
      <c r="J24" s="406"/>
      <c r="K24" s="61"/>
    </row>
    <row r="25" spans="1:11" ht="21" x14ac:dyDescent="0.25">
      <c r="A25" s="67"/>
      <c r="B25" s="404"/>
      <c r="C25" s="405"/>
      <c r="D25" s="405"/>
      <c r="E25" s="405"/>
      <c r="F25" s="405"/>
      <c r="G25" s="405"/>
      <c r="H25" s="405"/>
      <c r="I25" s="405"/>
      <c r="J25" s="406"/>
      <c r="K25" s="61"/>
    </row>
    <row r="26" spans="1:11" ht="21" x14ac:dyDescent="0.25">
      <c r="A26" s="67"/>
      <c r="B26" s="404"/>
      <c r="C26" s="405"/>
      <c r="D26" s="405"/>
      <c r="E26" s="405"/>
      <c r="F26" s="405"/>
      <c r="G26" s="405"/>
      <c r="H26" s="405"/>
      <c r="I26" s="405"/>
      <c r="J26" s="406"/>
      <c r="K26" s="61"/>
    </row>
    <row r="27" spans="1:11" ht="16.5" customHeight="1" x14ac:dyDescent="0.25">
      <c r="A27" s="67"/>
      <c r="B27" s="404"/>
      <c r="C27" s="405"/>
      <c r="D27" s="405"/>
      <c r="E27" s="405"/>
      <c r="F27" s="405"/>
      <c r="G27" s="405"/>
      <c r="H27" s="405"/>
      <c r="I27" s="405"/>
      <c r="J27" s="406"/>
      <c r="K27" s="61"/>
    </row>
    <row r="28" spans="1:11" ht="14.45" customHeight="1" x14ac:dyDescent="0.25">
      <c r="A28" s="67"/>
      <c r="B28" s="404"/>
      <c r="C28" s="405"/>
      <c r="D28" s="405"/>
      <c r="E28" s="405"/>
      <c r="F28" s="405"/>
      <c r="G28" s="405"/>
      <c r="H28" s="405"/>
      <c r="I28" s="405"/>
      <c r="J28" s="406"/>
      <c r="K28" s="61"/>
    </row>
    <row r="29" spans="1:11" ht="29.45" customHeight="1" x14ac:dyDescent="0.25">
      <c r="A29" s="67"/>
      <c r="B29" s="407"/>
      <c r="C29" s="408"/>
      <c r="D29" s="408"/>
      <c r="E29" s="408"/>
      <c r="F29" s="408"/>
      <c r="G29" s="408"/>
      <c r="H29" s="408"/>
      <c r="I29" s="408"/>
      <c r="J29" s="409"/>
      <c r="K29" s="61"/>
    </row>
    <row r="30" spans="1:11" ht="16.5" customHeight="1" x14ac:dyDescent="0.25">
      <c r="A30" s="67"/>
      <c r="B30" s="1"/>
      <c r="C30" s="1"/>
      <c r="D30" s="1"/>
      <c r="E30" s="1"/>
      <c r="F30" s="1"/>
      <c r="G30" s="1"/>
      <c r="H30" s="1"/>
      <c r="I30" s="1"/>
      <c r="J30" s="1"/>
      <c r="K30" s="61"/>
    </row>
    <row r="31" spans="1:11" ht="16.5" customHeight="1" x14ac:dyDescent="0.25">
      <c r="A31" s="67"/>
      <c r="B31" s="1"/>
      <c r="C31" s="1"/>
      <c r="D31" s="1"/>
      <c r="E31" s="1"/>
      <c r="F31" s="50"/>
      <c r="G31" s="50"/>
      <c r="H31" s="50"/>
      <c r="I31" s="72" t="s">
        <v>343</v>
      </c>
      <c r="J31" s="202"/>
      <c r="K31" s="61"/>
    </row>
    <row r="32" spans="1:11" ht="16.5" customHeight="1" x14ac:dyDescent="0.25">
      <c r="A32" s="70"/>
      <c r="B32" s="60"/>
      <c r="C32" s="60"/>
      <c r="D32" s="60"/>
      <c r="E32" s="60"/>
      <c r="F32" s="60"/>
      <c r="G32" s="60"/>
      <c r="H32" s="60"/>
      <c r="I32" s="60"/>
      <c r="J32" s="60"/>
      <c r="K32" s="81"/>
    </row>
    <row r="33" spans="1:13" ht="13.9" customHeight="1" x14ac:dyDescent="0.25">
      <c r="A33" s="162"/>
      <c r="B33" s="163"/>
      <c r="C33" s="163"/>
      <c r="D33" s="163"/>
      <c r="E33" s="163"/>
      <c r="F33" s="163"/>
      <c r="G33" s="163"/>
      <c r="H33" s="163"/>
      <c r="I33" s="163"/>
      <c r="J33" s="163"/>
      <c r="K33" s="163"/>
    </row>
    <row r="34" spans="1:13" s="46" customFormat="1" x14ac:dyDescent="0.25">
      <c r="A34"/>
      <c r="B34"/>
      <c r="C34"/>
      <c r="D34" s="40"/>
      <c r="E34"/>
      <c r="F34" s="40"/>
      <c r="G34"/>
      <c r="H34"/>
      <c r="I34"/>
      <c r="J34"/>
      <c r="K34"/>
      <c r="M34"/>
    </row>
    <row r="35" spans="1:13" s="46" customFormat="1" x14ac:dyDescent="0.25">
      <c r="A35"/>
      <c r="B35"/>
      <c r="C35"/>
      <c r="D35" s="40"/>
      <c r="E35"/>
      <c r="F35" s="40"/>
      <c r="G35"/>
      <c r="H35"/>
      <c r="I35"/>
      <c r="J35"/>
      <c r="K35"/>
      <c r="M35"/>
    </row>
    <row r="36" spans="1:13" s="46" customFormat="1" x14ac:dyDescent="0.25">
      <c r="A36"/>
      <c r="B36"/>
      <c r="C36"/>
      <c r="D36" s="40"/>
      <c r="E36"/>
      <c r="F36" s="40"/>
      <c r="G36"/>
      <c r="H36"/>
      <c r="I36"/>
      <c r="J36"/>
      <c r="K36"/>
      <c r="M36"/>
    </row>
    <row r="37" spans="1:13" s="46" customFormat="1" x14ac:dyDescent="0.25">
      <c r="A37"/>
      <c r="B37"/>
      <c r="C37"/>
      <c r="D37" s="40"/>
      <c r="E37"/>
      <c r="F37" s="40"/>
      <c r="G37"/>
      <c r="H37"/>
      <c r="I37"/>
      <c r="J37"/>
      <c r="K37"/>
      <c r="M37"/>
    </row>
    <row r="38" spans="1:13" s="46" customFormat="1" x14ac:dyDescent="0.25">
      <c r="A38"/>
      <c r="B38"/>
      <c r="C38"/>
      <c r="D38" s="40"/>
      <c r="E38"/>
      <c r="F38" s="40"/>
      <c r="G38"/>
      <c r="H38"/>
      <c r="I38"/>
      <c r="J38"/>
      <c r="K38"/>
      <c r="M38"/>
    </row>
    <row r="39" spans="1:13" s="46" customFormat="1" x14ac:dyDescent="0.25">
      <c r="A39"/>
      <c r="B39"/>
      <c r="C39"/>
      <c r="D39" s="40"/>
      <c r="E39"/>
      <c r="F39" s="40"/>
      <c r="G39"/>
      <c r="H39"/>
      <c r="I39"/>
      <c r="J39"/>
      <c r="K39"/>
      <c r="M39"/>
    </row>
    <row r="40" spans="1:13" s="46" customFormat="1" x14ac:dyDescent="0.25">
      <c r="A40"/>
      <c r="B40"/>
      <c r="C40"/>
      <c r="D40" s="40"/>
      <c r="E40"/>
      <c r="F40" s="40"/>
      <c r="G40"/>
      <c r="H40"/>
      <c r="I40"/>
      <c r="J40"/>
      <c r="K40"/>
      <c r="M40"/>
    </row>
    <row r="41" spans="1:13" x14ac:dyDescent="0.25">
      <c r="D41" s="40"/>
      <c r="F41" s="40"/>
    </row>
    <row r="42" spans="1:13" x14ac:dyDescent="0.25">
      <c r="D42" s="40"/>
      <c r="F42" s="40"/>
    </row>
    <row r="43" spans="1:13" x14ac:dyDescent="0.25">
      <c r="D43" s="40"/>
      <c r="F43" s="40"/>
    </row>
    <row r="44" spans="1:13" x14ac:dyDescent="0.25">
      <c r="F44" s="78"/>
      <c r="H44" s="82"/>
      <c r="J44" s="82"/>
    </row>
    <row r="45" spans="1:13" x14ac:dyDescent="0.25">
      <c r="I45" s="94"/>
    </row>
    <row r="46" spans="1:13" x14ac:dyDescent="0.25">
      <c r="I46" s="78"/>
    </row>
  </sheetData>
  <sheetProtection algorithmName="SHA-512" hashValue="4kINE2tfr+GnFRmICqkOPt5AvEs/LfbzPwsa1wouiMklH7Ylryb9yYhc2uVJMPnAMVUv24lEAC8R+iNjjxhGHA==" saltValue="DJfL01dMk8p0K/mDhi2Trw==" spinCount="100000" sheet="1" selectLockedCells="1"/>
  <dataConsolidate/>
  <mergeCells count="14">
    <mergeCell ref="L1:V14"/>
    <mergeCell ref="B20:H20"/>
    <mergeCell ref="B22:J29"/>
    <mergeCell ref="C3:J3"/>
    <mergeCell ref="B4:H4"/>
    <mergeCell ref="B14:H14"/>
    <mergeCell ref="B16:H16"/>
    <mergeCell ref="B18:H18"/>
    <mergeCell ref="H5:I5"/>
    <mergeCell ref="F5:G5"/>
    <mergeCell ref="F6:G6"/>
    <mergeCell ref="H6:I6"/>
    <mergeCell ref="D8:I8"/>
    <mergeCell ref="B7:C11"/>
  </mergeCells>
  <dataValidations count="1">
    <dataValidation type="list" allowBlank="1" showInputMessage="1" showErrorMessage="1" sqref="J4 J16" xr:uid="{00000000-0002-0000-0500-000000000000}">
      <formula1>INDIRECT("Data!$A$1:$A$2")</formula1>
    </dataValidation>
  </dataValidations>
  <hyperlinks>
    <hyperlink ref="B7:C11" r:id="rId1" display="Collission rates are available from https://data.tii.ie/Datasets/RoadSafety/CollisionRates/index.html" xr:uid="{00000000-0004-0000-0500-000000000000}"/>
  </hyperlinks>
  <pageMargins left="0.51181102362204722" right="0.51181102362204722" top="0.74803149606299213" bottom="0.74803149606299213" header="0.31496062992125984" footer="0.31496062992125984"/>
  <pageSetup paperSize="9" scale="88" fitToHeight="0" orientation="portrait" r:id="rId2"/>
  <rowBreaks count="1" manualBreakCount="1">
    <brk id="32" max="16383" man="1"/>
  </rowBreaks>
  <colBreaks count="1" manualBreakCount="1">
    <brk id="11" max="1048575" man="1"/>
  </col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Data!$T$1:$T$9</xm:f>
          </x14:formula1>
          <xm:sqref>J14</xm:sqref>
        </x14:dataValidation>
        <x14:dataValidation type="list" allowBlank="1" showInputMessage="1" showErrorMessage="1" xr:uid="{00000000-0002-0000-0500-000002000000}">
          <x14:formula1>
            <xm:f>Data!$A$9:$A$11</xm:f>
          </x14:formula1>
          <xm:sqref>J18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90B8-99A1-4437-8B2A-FA4F22775189}">
  <sheetPr codeName="Sheet9">
    <tabColor theme="4" tint="0.59999389629810485"/>
  </sheetPr>
  <dimension ref="A1:R20"/>
  <sheetViews>
    <sheetView view="pageBreakPreview" zoomScale="60" zoomScaleNormal="100" workbookViewId="0">
      <selection activeCell="C6" sqref="C6:J6"/>
    </sheetView>
  </sheetViews>
  <sheetFormatPr defaultColWidth="9.140625" defaultRowHeight="15" x14ac:dyDescent="0.25"/>
  <cols>
    <col min="1" max="1" width="2.140625" customWidth="1"/>
    <col min="2" max="2" width="16" customWidth="1"/>
    <col min="3" max="4" width="13.28515625" customWidth="1"/>
    <col min="5" max="6" width="3.7109375" customWidth="1"/>
    <col min="7" max="7" width="4.7109375" customWidth="1"/>
    <col min="8" max="8" width="7.28515625" customWidth="1"/>
    <col min="9" max="9" width="5.28515625" customWidth="1"/>
    <col min="10" max="10" width="13.28515625" customWidth="1"/>
    <col min="11" max="11" width="9.140625" customWidth="1"/>
    <col min="12" max="12" width="8.28515625" style="46" customWidth="1"/>
    <col min="13" max="13" width="9.140625" customWidth="1"/>
  </cols>
  <sheetData>
    <row r="1" spans="1:18" ht="74.25" customHeight="1" x14ac:dyDescent="0.25">
      <c r="A1" s="41"/>
      <c r="B1" s="86" t="s">
        <v>224</v>
      </c>
      <c r="C1" s="42"/>
      <c r="D1" s="43"/>
      <c r="E1" s="43"/>
      <c r="F1" s="43"/>
      <c r="G1" s="43"/>
      <c r="H1" s="43"/>
      <c r="I1" s="43"/>
      <c r="J1" s="44"/>
      <c r="K1" s="45"/>
      <c r="L1" s="366" t="s">
        <v>341</v>
      </c>
      <c r="M1" s="367"/>
      <c r="N1" s="367"/>
      <c r="O1" s="367"/>
      <c r="P1" s="367"/>
      <c r="Q1" s="367"/>
      <c r="R1" s="368"/>
    </row>
    <row r="2" spans="1:18" ht="34.9" customHeight="1" x14ac:dyDescent="0.25">
      <c r="A2" s="142"/>
      <c r="B2" s="282" t="s">
        <v>340</v>
      </c>
      <c r="C2" s="282"/>
      <c r="D2" s="282"/>
      <c r="E2" s="282"/>
      <c r="F2" s="282"/>
      <c r="G2" s="282"/>
      <c r="H2" s="282"/>
      <c r="I2" s="282"/>
      <c r="J2" s="282"/>
      <c r="K2" s="283"/>
      <c r="L2" s="366"/>
      <c r="M2" s="367"/>
      <c r="N2" s="367"/>
      <c r="O2" s="367"/>
      <c r="P2" s="367"/>
      <c r="Q2" s="367"/>
      <c r="R2" s="368"/>
    </row>
    <row r="3" spans="1:18" ht="21" x14ac:dyDescent="0.25">
      <c r="A3" s="67"/>
      <c r="B3" s="1"/>
      <c r="C3" s="266"/>
      <c r="D3" s="266"/>
      <c r="E3" s="266"/>
      <c r="F3" s="266"/>
      <c r="G3" s="266"/>
      <c r="H3" s="266"/>
      <c r="I3" s="266"/>
      <c r="J3" s="266"/>
      <c r="K3" s="147"/>
      <c r="L3" s="366"/>
      <c r="M3" s="367"/>
      <c r="N3" s="367"/>
      <c r="O3" s="367"/>
      <c r="P3" s="367"/>
      <c r="Q3" s="367"/>
      <c r="R3" s="368"/>
    </row>
    <row r="4" spans="1:18" ht="270.60000000000002" customHeight="1" x14ac:dyDescent="0.25">
      <c r="A4" s="67"/>
      <c r="B4" s="97" t="s">
        <v>86</v>
      </c>
      <c r="C4" s="372"/>
      <c r="D4" s="373"/>
      <c r="E4" s="373"/>
      <c r="F4" s="373"/>
      <c r="G4" s="373"/>
      <c r="H4" s="373"/>
      <c r="I4" s="373"/>
      <c r="J4" s="374"/>
      <c r="K4" s="183" t="s">
        <v>254</v>
      </c>
      <c r="L4" s="369"/>
      <c r="M4" s="370"/>
      <c r="N4" s="370"/>
      <c r="O4" s="370"/>
      <c r="P4" s="370"/>
      <c r="Q4" s="370"/>
      <c r="R4" s="371"/>
    </row>
    <row r="5" spans="1:18" ht="21" x14ac:dyDescent="0.25">
      <c r="A5" s="67"/>
      <c r="B5" s="1"/>
      <c r="C5" s="1"/>
      <c r="D5" s="1"/>
      <c r="E5" s="1"/>
      <c r="F5" s="1"/>
      <c r="G5" s="1"/>
      <c r="H5" s="1"/>
      <c r="I5" s="1"/>
      <c r="J5" s="1"/>
      <c r="K5" s="61"/>
    </row>
    <row r="6" spans="1:18" s="63" customFormat="1" ht="351" customHeight="1" x14ac:dyDescent="0.25">
      <c r="A6" s="69"/>
      <c r="B6" s="97" t="s">
        <v>354</v>
      </c>
      <c r="C6" s="372"/>
      <c r="D6" s="373"/>
      <c r="E6" s="373"/>
      <c r="F6" s="373"/>
      <c r="G6" s="373"/>
      <c r="H6" s="373"/>
      <c r="I6" s="373"/>
      <c r="J6" s="374"/>
      <c r="K6" s="183" t="s">
        <v>254</v>
      </c>
      <c r="L6" s="62"/>
    </row>
    <row r="7" spans="1:18" s="63" customFormat="1" ht="21" x14ac:dyDescent="0.25">
      <c r="A7" s="119"/>
      <c r="B7" s="120"/>
      <c r="C7" s="120"/>
      <c r="D7" s="120"/>
      <c r="E7" s="120"/>
      <c r="F7" s="120"/>
      <c r="G7" s="120"/>
      <c r="H7" s="120"/>
      <c r="I7" s="120"/>
      <c r="J7" s="120"/>
      <c r="K7" s="151"/>
      <c r="L7" s="62"/>
    </row>
    <row r="8" spans="1:18" s="63" customFormat="1" ht="11.45" customHeight="1" x14ac:dyDescent="0.25">
      <c r="A8" s="165"/>
      <c r="B8" s="166"/>
      <c r="C8" s="166"/>
      <c r="D8" s="166"/>
      <c r="E8" s="166"/>
      <c r="F8" s="166"/>
      <c r="G8" s="166"/>
      <c r="H8" s="166"/>
      <c r="I8" s="166"/>
      <c r="J8" s="166"/>
      <c r="L8" s="62"/>
    </row>
    <row r="9" spans="1:18" s="46" customFormat="1" x14ac:dyDescent="0.25">
      <c r="A9"/>
      <c r="B9"/>
      <c r="C9"/>
      <c r="D9" s="40"/>
      <c r="E9"/>
      <c r="F9" s="40"/>
      <c r="G9"/>
      <c r="H9"/>
      <c r="I9"/>
      <c r="J9"/>
      <c r="K9"/>
      <c r="M9"/>
    </row>
    <row r="10" spans="1:18" s="46" customFormat="1" x14ac:dyDescent="0.25">
      <c r="A10"/>
      <c r="B10"/>
      <c r="C10"/>
      <c r="D10" s="40"/>
      <c r="E10"/>
      <c r="F10" s="40"/>
      <c r="G10"/>
      <c r="H10"/>
      <c r="I10"/>
      <c r="J10"/>
      <c r="K10"/>
      <c r="M10"/>
    </row>
    <row r="11" spans="1:18" s="46" customFormat="1" x14ac:dyDescent="0.25">
      <c r="A11"/>
      <c r="B11"/>
      <c r="C11"/>
      <c r="D11" s="40"/>
      <c r="E11"/>
      <c r="F11" s="40"/>
      <c r="G11"/>
      <c r="H11"/>
      <c r="I11"/>
      <c r="J11"/>
      <c r="K11"/>
      <c r="M11"/>
    </row>
    <row r="12" spans="1:18" s="46" customFormat="1" x14ac:dyDescent="0.25">
      <c r="A12"/>
      <c r="B12"/>
      <c r="C12"/>
      <c r="D12" s="40"/>
      <c r="E12"/>
      <c r="F12" s="40"/>
      <c r="G12"/>
      <c r="H12"/>
      <c r="I12"/>
      <c r="J12"/>
      <c r="K12"/>
      <c r="M12"/>
    </row>
    <row r="13" spans="1:18" s="46" customFormat="1" x14ac:dyDescent="0.25">
      <c r="A13"/>
      <c r="B13"/>
      <c r="C13"/>
      <c r="D13" s="40"/>
      <c r="E13"/>
      <c r="F13" s="40"/>
      <c r="G13"/>
      <c r="H13"/>
      <c r="I13"/>
      <c r="J13"/>
      <c r="K13"/>
      <c r="M13"/>
    </row>
    <row r="14" spans="1:18" s="46" customFormat="1" x14ac:dyDescent="0.25">
      <c r="A14"/>
      <c r="B14"/>
      <c r="C14"/>
      <c r="D14" s="40"/>
      <c r="E14"/>
      <c r="F14" s="40"/>
      <c r="G14"/>
      <c r="H14"/>
      <c r="I14"/>
      <c r="J14"/>
      <c r="K14"/>
      <c r="M14"/>
    </row>
    <row r="15" spans="1:18" x14ac:dyDescent="0.25">
      <c r="D15" s="40"/>
      <c r="F15" s="40"/>
    </row>
    <row r="16" spans="1:18" x14ac:dyDescent="0.25">
      <c r="D16" s="40"/>
      <c r="F16" s="40"/>
    </row>
    <row r="17" spans="4:10" x14ac:dyDescent="0.25">
      <c r="D17" s="40"/>
      <c r="F17" s="40"/>
    </row>
    <row r="18" spans="4:10" x14ac:dyDescent="0.25">
      <c r="F18" s="78"/>
      <c r="H18" s="82"/>
      <c r="J18" s="82"/>
    </row>
    <row r="19" spans="4:10" x14ac:dyDescent="0.25">
      <c r="I19" s="94"/>
    </row>
    <row r="20" spans="4:10" x14ac:dyDescent="0.25">
      <c r="I20" s="78"/>
    </row>
  </sheetData>
  <sheetProtection algorithmName="SHA-512" hashValue="xkZG+uMpyvq6V35usl4Og7jftP9ubsbRvWFmLGM2/9mjRb5+J5z5US/YSBVitJpkEg9xO0MowQ7CIbnXzACnsg==" saltValue="aLrnQ0B+q1wOEsryxHJbdQ==" spinCount="100000" sheet="1" selectLockedCells="1"/>
  <dataConsolidate/>
  <mergeCells count="5">
    <mergeCell ref="L1:R4"/>
    <mergeCell ref="B2:K2"/>
    <mergeCell ref="C3:J3"/>
    <mergeCell ref="C4:J4"/>
    <mergeCell ref="C6:J6"/>
  </mergeCells>
  <pageMargins left="0.51181102362204722" right="0.51181102362204722" top="0.74803149606299213" bottom="0.74803149606299213" header="0.31496062992125984" footer="0.31496062992125984"/>
  <pageSetup paperSize="9" fitToHeight="0" orientation="portrait" r:id="rId1"/>
  <rowBreaks count="1" manualBreakCount="1">
    <brk id="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BCC0C-51AA-4DBC-B9C9-23FA0BF7C123}">
  <sheetPr codeName="Sheet14">
    <tabColor theme="4" tint="0.59999389629810485"/>
    <pageSetUpPr fitToPage="1"/>
  </sheetPr>
  <dimension ref="A1:R25"/>
  <sheetViews>
    <sheetView view="pageBreakPreview" zoomScaleNormal="100" zoomScaleSheetLayoutView="100" workbookViewId="0">
      <selection activeCell="C10" sqref="C10:J10"/>
    </sheetView>
  </sheetViews>
  <sheetFormatPr defaultColWidth="9.140625" defaultRowHeight="15" x14ac:dyDescent="0.25"/>
  <cols>
    <col min="1" max="1" width="2.140625" customWidth="1"/>
    <col min="2" max="2" width="27.28515625" customWidth="1"/>
    <col min="3" max="3" width="7" customWidth="1"/>
    <col min="4" max="4" width="7.140625" customWidth="1"/>
    <col min="5" max="6" width="3.7109375" customWidth="1"/>
    <col min="7" max="7" width="4.7109375" customWidth="1"/>
    <col min="8" max="8" width="7.28515625" customWidth="1"/>
    <col min="9" max="9" width="5.28515625" customWidth="1"/>
    <col min="10" max="10" width="17.7109375" customWidth="1"/>
    <col min="11" max="11" width="5" customWidth="1"/>
    <col min="12" max="12" width="8.28515625" style="46" customWidth="1"/>
    <col min="13" max="13" width="9.140625" customWidth="1"/>
  </cols>
  <sheetData>
    <row r="1" spans="1:18" ht="74.25" customHeight="1" x14ac:dyDescent="0.25">
      <c r="A1" s="41"/>
      <c r="B1" s="86" t="s">
        <v>224</v>
      </c>
      <c r="C1" s="42"/>
      <c r="D1" s="43"/>
      <c r="E1" s="43"/>
      <c r="F1" s="43"/>
      <c r="G1" s="43"/>
      <c r="H1" s="43"/>
      <c r="I1" s="43"/>
      <c r="J1" s="44"/>
      <c r="K1" s="44"/>
      <c r="L1" s="363" t="s">
        <v>361</v>
      </c>
      <c r="M1" s="364"/>
      <c r="N1" s="364"/>
      <c r="O1" s="364"/>
      <c r="P1" s="364"/>
      <c r="Q1" s="364"/>
      <c r="R1" s="365"/>
    </row>
    <row r="2" spans="1:18" ht="34.9" customHeight="1" x14ac:dyDescent="0.25">
      <c r="A2" s="142"/>
      <c r="B2" s="282" t="s">
        <v>346</v>
      </c>
      <c r="C2" s="282"/>
      <c r="D2" s="282"/>
      <c r="E2" s="282"/>
      <c r="F2" s="282"/>
      <c r="G2" s="282"/>
      <c r="H2" s="282"/>
      <c r="I2" s="282"/>
      <c r="J2" s="282"/>
      <c r="K2" s="282"/>
      <c r="L2" s="366"/>
      <c r="M2" s="367"/>
      <c r="N2" s="367"/>
      <c r="O2" s="367"/>
      <c r="P2" s="367"/>
      <c r="Q2" s="367"/>
      <c r="R2" s="368"/>
    </row>
    <row r="3" spans="1:18" ht="21" x14ac:dyDescent="0.25">
      <c r="A3" s="67"/>
      <c r="B3" s="1"/>
      <c r="C3" s="266"/>
      <c r="D3" s="266"/>
      <c r="E3" s="266"/>
      <c r="F3" s="266"/>
      <c r="G3" s="266"/>
      <c r="H3" s="266"/>
      <c r="I3" s="266"/>
      <c r="J3" s="266"/>
      <c r="K3" s="221"/>
      <c r="L3" s="366"/>
      <c r="M3" s="367"/>
      <c r="N3" s="367"/>
      <c r="O3" s="367"/>
      <c r="P3" s="367"/>
      <c r="Q3" s="367"/>
      <c r="R3" s="368"/>
    </row>
    <row r="4" spans="1:18" s="63" customFormat="1" ht="46.5" customHeight="1" x14ac:dyDescent="0.25">
      <c r="A4" s="219"/>
      <c r="B4" s="97" t="s">
        <v>366</v>
      </c>
      <c r="C4" s="293"/>
      <c r="D4" s="294"/>
      <c r="E4" s="294"/>
      <c r="F4" s="294"/>
      <c r="G4" s="294"/>
      <c r="H4" s="294"/>
      <c r="I4" s="294"/>
      <c r="J4" s="295"/>
      <c r="K4" s="186" t="s">
        <v>254</v>
      </c>
      <c r="L4" s="366"/>
      <c r="M4" s="367"/>
      <c r="N4" s="367"/>
      <c r="O4" s="367"/>
      <c r="P4" s="367"/>
      <c r="Q4" s="367"/>
      <c r="R4" s="368"/>
    </row>
    <row r="5" spans="1:18" s="63" customFormat="1" ht="21" x14ac:dyDescent="0.25">
      <c r="A5" s="219"/>
      <c r="B5" s="97"/>
      <c r="C5" s="97"/>
      <c r="D5" s="97"/>
      <c r="E5" s="97"/>
      <c r="F5" s="97"/>
      <c r="G5" s="97"/>
      <c r="H5" s="97"/>
      <c r="I5" s="97"/>
      <c r="J5" s="97"/>
      <c r="K5" s="220"/>
      <c r="L5" s="366"/>
      <c r="M5" s="367"/>
      <c r="N5" s="367"/>
      <c r="O5" s="367"/>
      <c r="P5" s="367"/>
      <c r="Q5" s="367"/>
      <c r="R5" s="368"/>
    </row>
    <row r="6" spans="1:18" s="63" customFormat="1" ht="101.25" customHeight="1" x14ac:dyDescent="0.25">
      <c r="A6" s="219"/>
      <c r="B6" s="97" t="s">
        <v>355</v>
      </c>
      <c r="C6" s="293"/>
      <c r="D6" s="294"/>
      <c r="E6" s="294"/>
      <c r="F6" s="294"/>
      <c r="G6" s="294"/>
      <c r="H6" s="294"/>
      <c r="I6" s="294"/>
      <c r="J6" s="295"/>
      <c r="K6" s="186"/>
      <c r="L6" s="369"/>
      <c r="M6" s="370"/>
      <c r="N6" s="370"/>
      <c r="O6" s="370"/>
      <c r="P6" s="370"/>
      <c r="Q6" s="370"/>
      <c r="R6" s="371"/>
    </row>
    <row r="7" spans="1:18" s="63" customFormat="1" ht="21" x14ac:dyDescent="0.25">
      <c r="A7" s="219"/>
      <c r="B7" s="97"/>
      <c r="C7" s="97"/>
      <c r="D7" s="97"/>
      <c r="E7" s="97"/>
      <c r="F7" s="97"/>
      <c r="G7" s="97"/>
      <c r="H7" s="97"/>
      <c r="I7" s="97"/>
      <c r="J7" s="97"/>
      <c r="K7" s="220"/>
      <c r="L7" s="62"/>
    </row>
    <row r="8" spans="1:18" s="63" customFormat="1" ht="48.75" customHeight="1" x14ac:dyDescent="0.25">
      <c r="A8" s="219"/>
      <c r="B8" s="97" t="s">
        <v>356</v>
      </c>
      <c r="C8" s="293"/>
      <c r="D8" s="294"/>
      <c r="E8" s="294"/>
      <c r="F8" s="294"/>
      <c r="G8" s="294"/>
      <c r="H8" s="294"/>
      <c r="I8" s="294"/>
      <c r="J8" s="295"/>
      <c r="K8" s="186" t="s">
        <v>254</v>
      </c>
      <c r="L8" s="62"/>
    </row>
    <row r="9" spans="1:18" s="63" customFormat="1" ht="21" x14ac:dyDescent="0.25">
      <c r="A9" s="219"/>
      <c r="B9" s="97"/>
      <c r="C9" s="97"/>
      <c r="D9" s="97"/>
      <c r="E9" s="97"/>
      <c r="F9" s="97"/>
      <c r="G9" s="97"/>
      <c r="H9" s="97"/>
      <c r="I9" s="97"/>
      <c r="J9" s="97"/>
      <c r="K9" s="220"/>
      <c r="L9" s="62"/>
    </row>
    <row r="10" spans="1:18" s="63" customFormat="1" ht="111.4" customHeight="1" x14ac:dyDescent="0.25">
      <c r="A10" s="219"/>
      <c r="B10" s="97" t="s">
        <v>357</v>
      </c>
      <c r="C10" s="293"/>
      <c r="D10" s="294"/>
      <c r="E10" s="294"/>
      <c r="F10" s="294"/>
      <c r="G10" s="294"/>
      <c r="H10" s="294"/>
      <c r="I10" s="294"/>
      <c r="J10" s="295"/>
      <c r="K10" s="220"/>
      <c r="L10" s="62"/>
    </row>
    <row r="11" spans="1:18" s="63" customFormat="1" ht="21" x14ac:dyDescent="0.25">
      <c r="A11" s="219"/>
      <c r="B11" s="97"/>
      <c r="C11" s="97"/>
      <c r="D11" s="97"/>
      <c r="E11" s="97"/>
      <c r="F11" s="97"/>
      <c r="G11" s="97"/>
      <c r="H11" s="97"/>
      <c r="I11" s="97"/>
      <c r="J11" s="97"/>
      <c r="K11" s="220"/>
      <c r="L11" s="62"/>
    </row>
    <row r="12" spans="1:18" s="63" customFormat="1" ht="21" x14ac:dyDescent="0.25">
      <c r="A12" s="219"/>
      <c r="B12" s="97"/>
      <c r="C12" s="97"/>
      <c r="D12" s="97"/>
      <c r="E12" s="97"/>
      <c r="F12" s="97"/>
      <c r="G12" s="97"/>
      <c r="H12" s="97"/>
      <c r="I12" s="97"/>
      <c r="J12" s="97"/>
      <c r="K12" s="220"/>
      <c r="L12" s="62"/>
    </row>
    <row r="13" spans="1:18" s="63" customFormat="1" ht="11.45" customHeight="1" x14ac:dyDescent="0.25">
      <c r="A13" s="165"/>
      <c r="B13" s="166"/>
      <c r="C13" s="166"/>
      <c r="D13" s="166"/>
      <c r="E13" s="166"/>
      <c r="F13" s="166"/>
      <c r="G13" s="166"/>
      <c r="H13" s="166"/>
      <c r="I13" s="166"/>
      <c r="J13" s="166"/>
      <c r="L13" s="62"/>
    </row>
    <row r="14" spans="1:18" s="46" customFormat="1" x14ac:dyDescent="0.25">
      <c r="A14"/>
      <c r="B14"/>
      <c r="C14"/>
      <c r="D14" s="40"/>
      <c r="E14"/>
      <c r="F14" s="40"/>
      <c r="G14"/>
      <c r="H14"/>
      <c r="I14"/>
      <c r="J14"/>
      <c r="K14"/>
      <c r="M14"/>
    </row>
    <row r="15" spans="1:18" s="46" customFormat="1" x14ac:dyDescent="0.25">
      <c r="A15"/>
      <c r="B15"/>
      <c r="C15"/>
      <c r="D15" s="40"/>
      <c r="E15"/>
      <c r="F15" s="40"/>
      <c r="G15"/>
      <c r="H15"/>
      <c r="I15"/>
      <c r="J15"/>
      <c r="K15"/>
      <c r="M15"/>
    </row>
    <row r="16" spans="1:18" s="46" customFormat="1" x14ac:dyDescent="0.25">
      <c r="A16"/>
      <c r="B16"/>
      <c r="C16"/>
      <c r="D16" s="40"/>
      <c r="E16"/>
      <c r="F16" s="40"/>
      <c r="G16"/>
      <c r="H16"/>
      <c r="I16"/>
      <c r="J16"/>
      <c r="K16"/>
      <c r="M16"/>
    </row>
    <row r="17" spans="1:13" s="46" customFormat="1" x14ac:dyDescent="0.25">
      <c r="A17"/>
      <c r="B17"/>
      <c r="C17"/>
      <c r="D17" s="40"/>
      <c r="E17"/>
      <c r="F17" s="40"/>
      <c r="G17"/>
      <c r="H17"/>
      <c r="I17"/>
      <c r="J17"/>
      <c r="K17"/>
      <c r="M17"/>
    </row>
    <row r="18" spans="1:13" s="46" customFormat="1" x14ac:dyDescent="0.25">
      <c r="A18"/>
      <c r="B18"/>
      <c r="C18"/>
      <c r="D18" s="40"/>
      <c r="E18"/>
      <c r="F18" s="40"/>
      <c r="G18"/>
      <c r="H18"/>
      <c r="I18"/>
      <c r="J18"/>
      <c r="K18"/>
      <c r="M18"/>
    </row>
    <row r="19" spans="1:13" s="46" customFormat="1" x14ac:dyDescent="0.25">
      <c r="A19"/>
      <c r="B19"/>
      <c r="C19"/>
      <c r="D19" s="40"/>
      <c r="E19"/>
      <c r="F19" s="40"/>
      <c r="G19"/>
      <c r="H19"/>
      <c r="I19"/>
      <c r="J19"/>
      <c r="K19"/>
      <c r="M19"/>
    </row>
    <row r="20" spans="1:13" x14ac:dyDescent="0.25">
      <c r="D20" s="40"/>
      <c r="F20" s="40"/>
    </row>
    <row r="21" spans="1:13" x14ac:dyDescent="0.25">
      <c r="D21" s="40"/>
      <c r="F21" s="40"/>
    </row>
    <row r="22" spans="1:13" x14ac:dyDescent="0.25">
      <c r="D22" s="40"/>
      <c r="F22" s="40"/>
    </row>
    <row r="23" spans="1:13" x14ac:dyDescent="0.25">
      <c r="F23" s="78"/>
      <c r="H23" s="82"/>
      <c r="J23" s="82"/>
    </row>
    <row r="24" spans="1:13" x14ac:dyDescent="0.25">
      <c r="I24" s="94"/>
    </row>
    <row r="25" spans="1:13" x14ac:dyDescent="0.25">
      <c r="I25" s="78"/>
    </row>
  </sheetData>
  <sheetProtection algorithmName="SHA-512" hashValue="v39lE1C0iIeFI+4HfrJoHsqVn+UGLzP3rOTISPQZRpYbrIZRrkgPPVCLEFL8W2oLJPrfwM/JuhRbiW1+Uk/lGg==" saltValue="nkzYdC/ZredXMQRKGi5FHg==" spinCount="100000" sheet="1" selectLockedCells="1"/>
  <dataConsolidate/>
  <mergeCells count="7">
    <mergeCell ref="C6:J6"/>
    <mergeCell ref="C10:J10"/>
    <mergeCell ref="L1:R6"/>
    <mergeCell ref="B2:K2"/>
    <mergeCell ref="C3:J3"/>
    <mergeCell ref="C4:J4"/>
    <mergeCell ref="C8:J8"/>
  </mergeCells>
  <pageMargins left="0.51181102362204722" right="0.51181102362204722" top="0.74803149606299213" bottom="0.74803149606299213" header="0.31496062992125984" footer="0.31496062992125984"/>
  <pageSetup paperSize="9" fitToWidth="0" orientation="portrait" r:id="rId1"/>
  <colBreaks count="1" manualBreakCount="1">
    <brk id="11" max="8"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1FF7-1C4C-49B7-9D81-7E473A469E06}">
  <sheetPr codeName="Sheet16">
    <tabColor theme="4" tint="0.59999389629810485"/>
  </sheetPr>
  <dimension ref="A1:U36"/>
  <sheetViews>
    <sheetView view="pageBreakPreview" topLeftCell="A8" zoomScaleNormal="100" zoomScaleSheetLayoutView="100" workbookViewId="0">
      <selection activeCell="D21" sqref="D21:J21"/>
    </sheetView>
  </sheetViews>
  <sheetFormatPr defaultColWidth="9.140625" defaultRowHeight="15" x14ac:dyDescent="0.25"/>
  <cols>
    <col min="1" max="1" width="2.140625" customWidth="1"/>
    <col min="2" max="2" width="29.42578125" customWidth="1"/>
    <col min="3" max="3" width="11.85546875" bestFit="1" customWidth="1"/>
    <col min="4" max="4" width="2.7109375" customWidth="1"/>
    <col min="5" max="5" width="3.140625" customWidth="1"/>
    <col min="6" max="6" width="3.7109375" customWidth="1"/>
    <col min="7" max="7" width="13" customWidth="1"/>
    <col min="8" max="8" width="1.5703125" customWidth="1"/>
    <col min="9" max="9" width="1.7109375" customWidth="1"/>
    <col min="10" max="10" width="11.42578125" customWidth="1"/>
    <col min="11" max="11" width="9.140625" customWidth="1"/>
    <col min="12" max="12" width="8.28515625" style="46" customWidth="1"/>
    <col min="13" max="13" width="9.140625" customWidth="1"/>
  </cols>
  <sheetData>
    <row r="1" spans="1:21" ht="74.25" customHeight="1" x14ac:dyDescent="0.25">
      <c r="A1" s="41"/>
      <c r="B1" s="86" t="s">
        <v>224</v>
      </c>
      <c r="C1" s="42"/>
      <c r="D1" s="43"/>
      <c r="E1" s="43"/>
      <c r="F1" s="43"/>
      <c r="G1" s="43"/>
      <c r="H1" s="43"/>
      <c r="I1" s="43"/>
      <c r="J1" s="44"/>
      <c r="K1" s="45"/>
      <c r="L1" s="395" t="s">
        <v>362</v>
      </c>
      <c r="M1" s="396"/>
      <c r="N1" s="396"/>
      <c r="O1" s="396"/>
      <c r="P1" s="396"/>
      <c r="Q1" s="396"/>
      <c r="R1" s="396"/>
      <c r="S1" s="396"/>
      <c r="T1" s="396"/>
      <c r="U1" s="396"/>
    </row>
    <row r="2" spans="1:21" ht="34.5" customHeight="1" x14ac:dyDescent="0.25">
      <c r="A2" s="143"/>
      <c r="B2" s="315" t="s">
        <v>348</v>
      </c>
      <c r="C2" s="315"/>
      <c r="D2" s="315"/>
      <c r="E2" s="315"/>
      <c r="F2" s="315"/>
      <c r="G2" s="315"/>
      <c r="H2" s="315"/>
      <c r="I2" s="315"/>
      <c r="J2" s="315"/>
      <c r="K2" s="316"/>
      <c r="L2" s="395"/>
      <c r="M2" s="396"/>
      <c r="N2" s="396"/>
      <c r="O2" s="396"/>
      <c r="P2" s="396"/>
      <c r="Q2" s="396"/>
      <c r="R2" s="396"/>
      <c r="S2" s="396"/>
      <c r="T2" s="396"/>
      <c r="U2" s="396"/>
    </row>
    <row r="3" spans="1:21" ht="16.5" customHeight="1" x14ac:dyDescent="0.25">
      <c r="A3" s="67"/>
      <c r="B3" s="1"/>
      <c r="C3" s="1"/>
      <c r="D3" s="5"/>
      <c r="E3" s="5"/>
      <c r="F3" s="5"/>
      <c r="G3" s="95" t="s">
        <v>339</v>
      </c>
      <c r="H3" s="5"/>
      <c r="I3" s="1"/>
      <c r="J3" s="203"/>
      <c r="K3" s="183" t="s">
        <v>254</v>
      </c>
      <c r="L3" s="395"/>
      <c r="M3" s="396"/>
      <c r="N3" s="396"/>
      <c r="O3" s="396"/>
      <c r="P3" s="396"/>
      <c r="Q3" s="396"/>
      <c r="R3" s="396"/>
      <c r="S3" s="396"/>
      <c r="T3" s="396"/>
      <c r="U3" s="396"/>
    </row>
    <row r="4" spans="1:21" ht="21" x14ac:dyDescent="0.25">
      <c r="A4" s="67"/>
      <c r="B4" s="106" t="s">
        <v>197</v>
      </c>
      <c r="C4" s="107" t="s">
        <v>198</v>
      </c>
      <c r="D4" s="115" t="s">
        <v>199</v>
      </c>
      <c r="E4" s="113"/>
      <c r="F4" s="113"/>
      <c r="G4" s="114"/>
      <c r="H4" s="5"/>
      <c r="I4" s="5"/>
      <c r="J4" s="5"/>
      <c r="K4" s="58"/>
      <c r="L4" s="395"/>
      <c r="M4" s="396"/>
      <c r="N4" s="396"/>
      <c r="O4" s="396"/>
      <c r="P4" s="396"/>
      <c r="Q4" s="396"/>
      <c r="R4" s="396"/>
      <c r="S4" s="396"/>
      <c r="T4" s="396"/>
      <c r="U4" s="396"/>
    </row>
    <row r="5" spans="1:21" ht="16.5" customHeight="1" x14ac:dyDescent="0.25">
      <c r="A5" s="67"/>
      <c r="B5" s="227" t="s">
        <v>63</v>
      </c>
      <c r="C5" s="228" t="s">
        <v>200</v>
      </c>
      <c r="D5" s="229" t="s">
        <v>204</v>
      </c>
      <c r="E5" s="230"/>
      <c r="F5" s="230"/>
      <c r="G5" s="231"/>
      <c r="H5" s="5"/>
      <c r="I5" s="5"/>
      <c r="J5" s="5"/>
      <c r="K5" s="58"/>
      <c r="L5" s="395"/>
      <c r="M5" s="396"/>
      <c r="N5" s="396"/>
      <c r="O5" s="396"/>
      <c r="P5" s="396"/>
      <c r="Q5" s="396"/>
      <c r="R5" s="396"/>
      <c r="S5" s="396"/>
      <c r="T5" s="396"/>
      <c r="U5" s="396"/>
    </row>
    <row r="6" spans="1:21" ht="21" x14ac:dyDescent="0.25">
      <c r="A6" s="67"/>
      <c r="B6" s="232" t="s">
        <v>64</v>
      </c>
      <c r="C6" s="233" t="s">
        <v>201</v>
      </c>
      <c r="D6" s="229" t="s">
        <v>205</v>
      </c>
      <c r="E6" s="230"/>
      <c r="F6" s="230"/>
      <c r="G6" s="231"/>
      <c r="H6" s="5"/>
      <c r="I6" s="5"/>
      <c r="J6" s="5"/>
      <c r="K6" s="58"/>
      <c r="L6" s="395"/>
      <c r="M6" s="396"/>
      <c r="N6" s="396"/>
      <c r="O6" s="396"/>
      <c r="P6" s="396"/>
      <c r="Q6" s="396"/>
      <c r="R6" s="396"/>
      <c r="S6" s="396"/>
      <c r="T6" s="396"/>
      <c r="U6" s="396"/>
    </row>
    <row r="7" spans="1:21" ht="21" x14ac:dyDescent="0.25">
      <c r="A7" s="67"/>
      <c r="B7" s="232" t="s">
        <v>65</v>
      </c>
      <c r="C7" s="228" t="s">
        <v>13</v>
      </c>
      <c r="D7" s="229" t="s">
        <v>206</v>
      </c>
      <c r="E7" s="230"/>
      <c r="F7" s="230"/>
      <c r="G7" s="231"/>
      <c r="H7" s="5"/>
      <c r="I7" s="5"/>
      <c r="J7" s="5"/>
      <c r="K7" s="58"/>
      <c r="L7" s="395"/>
      <c r="M7" s="396"/>
      <c r="N7" s="396"/>
      <c r="O7" s="396"/>
      <c r="P7" s="396"/>
      <c r="Q7" s="396"/>
      <c r="R7" s="396"/>
      <c r="S7" s="396"/>
      <c r="T7" s="396"/>
      <c r="U7" s="396"/>
    </row>
    <row r="8" spans="1:21" s="46" customFormat="1" ht="21" x14ac:dyDescent="0.25">
      <c r="A8" s="67"/>
      <c r="B8" s="232" t="s">
        <v>66</v>
      </c>
      <c r="C8" s="228" t="s">
        <v>202</v>
      </c>
      <c r="D8" s="229" t="s">
        <v>207</v>
      </c>
      <c r="E8" s="230"/>
      <c r="F8" s="230"/>
      <c r="G8" s="231"/>
      <c r="H8" s="5"/>
      <c r="I8" s="5"/>
      <c r="J8" s="5"/>
      <c r="K8" s="58"/>
      <c r="L8" s="395"/>
      <c r="M8" s="396"/>
      <c r="N8" s="396"/>
      <c r="O8" s="396"/>
      <c r="P8" s="396"/>
      <c r="Q8" s="396"/>
      <c r="R8" s="396"/>
      <c r="S8" s="396"/>
      <c r="T8" s="396"/>
      <c r="U8" s="396"/>
    </row>
    <row r="9" spans="1:21" s="46" customFormat="1" ht="21" x14ac:dyDescent="0.25">
      <c r="A9" s="67"/>
      <c r="B9" s="232" t="s">
        <v>67</v>
      </c>
      <c r="C9" s="228" t="s">
        <v>203</v>
      </c>
      <c r="D9" s="229" t="s">
        <v>208</v>
      </c>
      <c r="E9" s="234"/>
      <c r="F9" s="234"/>
      <c r="G9" s="235"/>
      <c r="H9" s="1"/>
      <c r="I9" s="1"/>
      <c r="J9" s="51"/>
      <c r="K9" s="58"/>
      <c r="L9" s="395"/>
      <c r="M9" s="396"/>
      <c r="N9" s="396"/>
      <c r="O9" s="396"/>
      <c r="P9" s="396"/>
      <c r="Q9" s="396"/>
      <c r="R9" s="396"/>
      <c r="S9" s="396"/>
      <c r="T9" s="396"/>
      <c r="U9" s="396"/>
    </row>
    <row r="10" spans="1:21" s="46" customFormat="1" ht="21" x14ac:dyDescent="0.25">
      <c r="A10" s="67"/>
      <c r="B10" s="1"/>
      <c r="C10" s="1"/>
      <c r="D10" s="1"/>
      <c r="E10" s="1"/>
      <c r="F10" s="1"/>
      <c r="G10" s="1"/>
      <c r="H10" s="1"/>
      <c r="I10" s="1"/>
      <c r="J10" s="1"/>
      <c r="K10" s="58"/>
      <c r="L10" s="395"/>
      <c r="M10" s="396"/>
      <c r="N10" s="396"/>
      <c r="O10" s="396"/>
      <c r="P10" s="396"/>
      <c r="Q10" s="396"/>
      <c r="R10" s="396"/>
      <c r="S10" s="396"/>
      <c r="T10" s="396"/>
      <c r="U10" s="396"/>
    </row>
    <row r="11" spans="1:21" s="46" customFormat="1" ht="33.950000000000003" customHeight="1" x14ac:dyDescent="0.25">
      <c r="A11" s="67"/>
      <c r="B11" s="266" t="s">
        <v>342</v>
      </c>
      <c r="C11" s="266"/>
      <c r="D11" s="415"/>
      <c r="E11" s="416"/>
      <c r="F11" s="416"/>
      <c r="G11" s="416"/>
      <c r="H11" s="416"/>
      <c r="I11" s="416"/>
      <c r="J11" s="417"/>
      <c r="K11" s="183" t="s">
        <v>254</v>
      </c>
      <c r="L11" s="395"/>
      <c r="M11" s="396"/>
      <c r="N11" s="396"/>
      <c r="O11" s="396"/>
      <c r="P11" s="396"/>
      <c r="Q11" s="396"/>
      <c r="R11" s="396"/>
      <c r="S11" s="396"/>
      <c r="T11" s="396"/>
      <c r="U11" s="396"/>
    </row>
    <row r="12" spans="1:21" ht="15.6" customHeight="1" x14ac:dyDescent="0.25">
      <c r="A12" s="47"/>
      <c r="B12" s="222"/>
      <c r="C12" s="226"/>
      <c r="D12" s="223"/>
      <c r="E12" s="223"/>
      <c r="F12" s="223"/>
      <c r="G12" s="223"/>
      <c r="H12" s="223"/>
      <c r="I12" s="223"/>
      <c r="J12" s="224"/>
      <c r="K12" s="58"/>
      <c r="L12" s="395"/>
      <c r="M12" s="396"/>
      <c r="N12" s="396"/>
      <c r="O12" s="396"/>
      <c r="P12" s="396"/>
      <c r="Q12" s="396"/>
      <c r="R12" s="396"/>
      <c r="S12" s="396"/>
      <c r="T12" s="396"/>
      <c r="U12" s="396"/>
    </row>
    <row r="13" spans="1:21" s="46" customFormat="1" ht="33" customHeight="1" x14ac:dyDescent="0.25">
      <c r="A13" s="1"/>
      <c r="B13" s="266" t="s">
        <v>347</v>
      </c>
      <c r="C13" s="266"/>
      <c r="D13" s="415"/>
      <c r="E13" s="416"/>
      <c r="F13" s="416"/>
      <c r="G13" s="416"/>
      <c r="H13" s="416"/>
      <c r="I13" s="416"/>
      <c r="J13" s="417"/>
      <c r="K13" s="183" t="s">
        <v>254</v>
      </c>
      <c r="L13" s="395"/>
      <c r="M13" s="396"/>
      <c r="N13" s="396"/>
      <c r="O13" s="396"/>
      <c r="P13" s="396"/>
      <c r="Q13" s="396"/>
      <c r="R13" s="396"/>
      <c r="S13" s="396"/>
      <c r="T13" s="396"/>
      <c r="U13" s="396"/>
    </row>
    <row r="14" spans="1:21" s="46" customFormat="1" ht="15.75" x14ac:dyDescent="0.25">
      <c r="A14" s="1"/>
      <c r="B14" s="50"/>
      <c r="C14" s="226"/>
      <c r="D14" s="223"/>
      <c r="E14" s="223"/>
      <c r="F14" s="223"/>
      <c r="G14" s="223"/>
      <c r="H14" s="223"/>
      <c r="I14" s="223"/>
      <c r="J14" s="224"/>
      <c r="K14" s="58"/>
      <c r="M14"/>
    </row>
    <row r="15" spans="1:21" s="46" customFormat="1" ht="105.75" customHeight="1" x14ac:dyDescent="0.25">
      <c r="A15" s="1"/>
      <c r="B15" s="414" t="s">
        <v>344</v>
      </c>
      <c r="C15" s="414"/>
      <c r="D15" s="293"/>
      <c r="E15" s="294"/>
      <c r="F15" s="294"/>
      <c r="G15" s="294"/>
      <c r="H15" s="294"/>
      <c r="I15" s="294"/>
      <c r="J15" s="295"/>
      <c r="K15" s="183" t="s">
        <v>254</v>
      </c>
      <c r="M15"/>
    </row>
    <row r="16" spans="1:21" s="46" customFormat="1" x14ac:dyDescent="0.25">
      <c r="A16" s="1"/>
      <c r="B16" s="222"/>
      <c r="C16" s="225"/>
      <c r="D16" s="225"/>
      <c r="E16" s="225"/>
      <c r="F16" s="225"/>
      <c r="G16" s="225"/>
      <c r="H16" s="225"/>
      <c r="I16" s="225"/>
      <c r="J16" s="224"/>
      <c r="K16" s="58"/>
      <c r="M16"/>
    </row>
    <row r="17" spans="1:13" s="46" customFormat="1" ht="43.15" customHeight="1" x14ac:dyDescent="0.25">
      <c r="A17" s="1"/>
      <c r="B17" s="414" t="s">
        <v>345</v>
      </c>
      <c r="C17" s="414"/>
      <c r="D17" s="293"/>
      <c r="E17" s="294"/>
      <c r="F17" s="294"/>
      <c r="G17" s="294"/>
      <c r="H17" s="294"/>
      <c r="I17" s="294"/>
      <c r="J17" s="295"/>
      <c r="K17" s="183" t="s">
        <v>254</v>
      </c>
      <c r="M17"/>
    </row>
    <row r="18" spans="1:13" s="46" customFormat="1" x14ac:dyDescent="0.25">
      <c r="A18" s="1"/>
      <c r="B18" s="222"/>
      <c r="C18" s="222"/>
      <c r="D18" s="225"/>
      <c r="E18" s="225"/>
      <c r="F18" s="225"/>
      <c r="G18" s="225"/>
      <c r="H18" s="225"/>
      <c r="I18" s="225"/>
      <c r="J18" s="225"/>
      <c r="K18" s="183"/>
      <c r="M18"/>
    </row>
    <row r="19" spans="1:13" s="46" customFormat="1" ht="47.65" customHeight="1" x14ac:dyDescent="0.25">
      <c r="A19" s="1"/>
      <c r="B19" s="412" t="s">
        <v>353</v>
      </c>
      <c r="C19" s="413"/>
      <c r="D19" s="250"/>
      <c r="E19" s="251"/>
      <c r="F19" s="251"/>
      <c r="G19" s="251"/>
      <c r="H19" s="251"/>
      <c r="I19" s="251"/>
      <c r="J19" s="252"/>
      <c r="K19" s="183" t="s">
        <v>254</v>
      </c>
      <c r="M19"/>
    </row>
    <row r="20" spans="1:13" s="46" customFormat="1" x14ac:dyDescent="0.25">
      <c r="A20" s="1"/>
      <c r="B20" s="236"/>
      <c r="C20" s="222"/>
      <c r="D20" s="225"/>
      <c r="E20" s="225"/>
      <c r="F20" s="225"/>
      <c r="G20" s="225"/>
      <c r="H20" s="225"/>
      <c r="I20" s="225"/>
      <c r="J20" s="225"/>
      <c r="K20" s="183"/>
      <c r="M20"/>
    </row>
    <row r="21" spans="1:13" s="46" customFormat="1" ht="30" x14ac:dyDescent="0.25">
      <c r="A21" s="1"/>
      <c r="B21" s="237" t="s">
        <v>352</v>
      </c>
      <c r="C21" s="222"/>
      <c r="D21" s="250"/>
      <c r="E21" s="251"/>
      <c r="F21" s="251"/>
      <c r="G21" s="251"/>
      <c r="H21" s="251"/>
      <c r="I21" s="251"/>
      <c r="J21" s="252"/>
      <c r="K21" s="183" t="s">
        <v>254</v>
      </c>
      <c r="M21"/>
    </row>
    <row r="22" spans="1:13" s="46" customFormat="1" x14ac:dyDescent="0.25">
      <c r="A22" s="1"/>
      <c r="B22" s="1"/>
      <c r="C22" s="1"/>
      <c r="D22" s="1"/>
      <c r="E22" s="1"/>
      <c r="F22" s="1"/>
      <c r="G22" s="1"/>
      <c r="H22" s="1"/>
      <c r="I22" s="1"/>
      <c r="J22" s="5"/>
      <c r="K22" s="58"/>
      <c r="M22"/>
    </row>
    <row r="23" spans="1:13" s="46" customFormat="1" x14ac:dyDescent="0.25">
      <c r="A23"/>
      <c r="B23" s="78"/>
      <c r="C23"/>
      <c r="D23"/>
      <c r="E23"/>
      <c r="F23"/>
      <c r="G23"/>
      <c r="H23"/>
      <c r="I23"/>
      <c r="J23" s="158"/>
      <c r="K23" s="158"/>
      <c r="M23"/>
    </row>
    <row r="24" spans="1:13" x14ac:dyDescent="0.25">
      <c r="D24" s="40"/>
      <c r="F24" s="40"/>
    </row>
    <row r="25" spans="1:13" x14ac:dyDescent="0.25">
      <c r="D25" s="40"/>
      <c r="F25" s="40"/>
    </row>
    <row r="26" spans="1:13" x14ac:dyDescent="0.25">
      <c r="D26" s="40"/>
      <c r="F26" s="40"/>
    </row>
    <row r="27" spans="1:13" x14ac:dyDescent="0.25">
      <c r="D27" s="40"/>
      <c r="F27" s="40"/>
    </row>
    <row r="28" spans="1:13" x14ac:dyDescent="0.25">
      <c r="D28" s="40"/>
      <c r="F28" s="40"/>
    </row>
    <row r="29" spans="1:13" x14ac:dyDescent="0.25">
      <c r="D29" s="40"/>
      <c r="F29" s="40"/>
    </row>
    <row r="30" spans="1:13" x14ac:dyDescent="0.25">
      <c r="D30" s="40"/>
      <c r="F30" s="40"/>
    </row>
    <row r="31" spans="1:13" x14ac:dyDescent="0.25">
      <c r="D31" s="40"/>
      <c r="F31" s="40"/>
    </row>
    <row r="32" spans="1:13" x14ac:dyDescent="0.25">
      <c r="D32" s="40"/>
      <c r="F32" s="40"/>
    </row>
    <row r="33" spans="4:10" x14ac:dyDescent="0.25">
      <c r="D33" s="40"/>
      <c r="F33" s="40"/>
    </row>
    <row r="34" spans="4:10" x14ac:dyDescent="0.25">
      <c r="F34" s="78"/>
      <c r="H34" s="82"/>
      <c r="J34" s="82"/>
    </row>
    <row r="35" spans="4:10" x14ac:dyDescent="0.25">
      <c r="I35" s="94"/>
    </row>
    <row r="36" spans="4:10" x14ac:dyDescent="0.25">
      <c r="I36" s="78"/>
    </row>
  </sheetData>
  <sheetProtection algorithmName="SHA-512" hashValue="CleylIcC0SKxSgQlnb1CJs3N8eWG6WnT3wg62hcJmz01BHumiSmJf0wkb43K7Us1wFM8QedPkuz8snbeKE2HqA==" saltValue="/YbJWkqO2U1FR8Q5kLpMtQ==" spinCount="100000" sheet="1" selectLockedCells="1"/>
  <dataConsolidate/>
  <mergeCells count="13">
    <mergeCell ref="D19:J19"/>
    <mergeCell ref="D21:J21"/>
    <mergeCell ref="B19:C19"/>
    <mergeCell ref="L1:U13"/>
    <mergeCell ref="B17:C17"/>
    <mergeCell ref="D15:J15"/>
    <mergeCell ref="D13:J13"/>
    <mergeCell ref="D11:J11"/>
    <mergeCell ref="D17:J17"/>
    <mergeCell ref="B11:C11"/>
    <mergeCell ref="B13:C13"/>
    <mergeCell ref="B15:C15"/>
    <mergeCell ref="B2:K2"/>
  </mergeCells>
  <pageMargins left="0.51181102362204722" right="0.51181102362204722" top="0.74803149606299213" bottom="0.74803149606299213" header="0.31496062992125984" footer="0.31496062992125984"/>
  <pageSetup paperSize="9" scale="9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196F54B5-67A2-45D8-9EA4-6E8B7A6CEFDA}">
            <xm:f>Data!$A$1</xm:f>
            <x14:dxf>
              <font>
                <color theme="9" tint="-0.499984740745262"/>
              </font>
              <fill>
                <patternFill>
                  <bgColor theme="9" tint="0.59996337778862885"/>
                </patternFill>
              </fill>
            </x14:dxf>
          </x14:cfRule>
          <x14:cfRule type="cellIs" priority="2" operator="equal" id="{A832A6C1-7C3A-4461-A0CF-7BE0A77622E7}">
            <xm:f>Data!$A$2</xm:f>
            <x14:dxf>
              <font>
                <color rgb="FF9C0006"/>
              </font>
              <fill>
                <patternFill>
                  <bgColor rgb="FFFFC7CE"/>
                </patternFill>
              </fill>
            </x14:dxf>
          </x14:cfRule>
          <xm:sqref>K3:K23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42DDC1E-66DF-4679-9B85-994100512A4F}">
          <x14:formula1>
            <xm:f>Data!$O$1:$O$6</xm:f>
          </x14:formula1>
          <xm:sqref>J3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a b l e 2 - a 9 c 3 f a 4 2 - 7 6 5 4 - 4 6 1 f - 8 7 e a - 3 4 5 3 e a 9 e 9 b f 7 " > < C u s t o m C o n t e n t > < ! [ C D A T A [ < T a b l e W i d g e t G r i d S e r i a l i z a t i o n   x m l n s : x s i = " h t t p : / / w w w . w 3 . o r g / 2 0 0 1 / X M L S c h e m a - i n s t a n c e "   x m l n s : x s d = " h t t p : / / w w w . w 3 . o r g / 2 0 0 1 / X M L S c h e m a " > < C o l u m n S u g g e s t e d T y p e   / > < C o l u m n F o r m a t   / > < C o l u m n A c c u r a c y   / > < C o l u m n C u r r e n c y S y m b o l   / > < C o l u m n P o s i t i v e P a t t e r n   / > < C o l u m n N e g a t i v e P a t t e r n   / > < C o l u m n W i d t h s > < i t e m > < k e y > < s t r i n g > I t e m < / s t r i n g > < / k e y > < v a l u e > < i n t > 7 9 < / i n t > < / v a l u e > < / i t e m > < i t e m > < k e y > < s t r i n g > H e i g h t < / s t r i n g > < / k e y > < v a l u e > < i n t > 9 3 < / i n t > < / v a l u e > < / i t e m > < i t e m > < k e y > < s t r i n g > L a t i t u d e < / s t r i n g > < / k e y > < v a l u e > < i n t > 1 0 6 < / i n t > < / v a l u e > < / i t e m > < i t e m > < k e y > < s t r i n g > L o n g i t u d e < / s t r i n g > < / k e y > < v a l u e > < i n t > 1 1 9 < / i n t > < / v a l u e > < / i t e m > < / C o l u m n W i d t h s > < C o l u m n D i s p l a y I n d e x > < i t e m > < k e y > < s t r i n g > I t e m < / s t r i n g > < / k e y > < v a l u e > < i n t > 0 < / i n t > < / v a l u e > < / i t e m > < i t e m > < k e y > < s t r i n g > H e i g h t < / s t r i n g > < / k e y > < v a l u e > < i n t > 1 < / i n t > < / v a l u e > < / i t e m > < i t e m > < k e y > < s t r i n g > L a t i t u d e < / s t r i n g > < / k e y > < v a l u e > < i n t > 2 < / i n t > < / v a l u e > < / i t e m > < i t e m > < k e y > < s t r i n g > L o n g i t u d e < / s t r i n g > < / k e y > < v a l u e > < i n t > 3 < / 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T a b l e O r d e r " > < C u s t o m C o n t e n t > T a b l e 2 - a 9 c 3 f a 4 2 - 7 6 5 4 - 4 6 1 f - 8 7 e a - 3 4 5 3 e a 9 e 9 b f 7 < / C u s t o m C o n t e n t > < / G e m i n i > 
</file>

<file path=customXml/item13.xml>��< ? x m l   v e r s i o n = " 1 . 0 "   e n c o d i n g = " U T F - 1 6 " ? > < G e m i n i   x m l n s = " h t t p : / / g e m i n i / p i v o t c u s t o m i z a t i o n / T a b l e X M L _ R a n g e - 2 4 a 5 c b a a - 4 5 8 4 - 4 3 8 3 - a d 5 5 - 2 e 5 4 6 7 9 4 a 6 9 9 " > < C u s t o m C o n t e n t > < ! [ C D A T A [ < T a b l e W i d g e t G r i d S e r i a l i z a t i o n   x m l n s : x s i = " h t t p : / / w w w . w 3 . o r g / 2 0 0 1 / X M L S c h e m a - i n s t a n c e "   x m l n s : x s d = " h t t p : / / w w w . w 3 . o r g / 2 0 0 1 / X M L S c h e m a " > < C o l u m n S u g g e s t e d T y p e   / > < C o l u m n F o r m a t   / > < C o l u m n A c c u r a c y   / > < C o l u m n C u r r e n c y S y m b o l   / > < C o l u m n P o s i t i v e P a t t e r n   / > < C o l u m n N e g a t i v e P a t t e r n   / > < C o l u m n W i d t h s > < i t e m > < k e y > < s t r i n g > I t e m < / s t r i n g > < / k e y > < v a l u e > < i n t > 7 9 < / i n t > < / v a l u e > < / i t e m > < i t e m > < k e y > < s t r i n g > h e i g h t < / s t r i n g > < / k e y > < v a l u e > < i n t > 9 1 < / i n t > < / v a l u e > < / i t e m > < i t e m > < k e y > < s t r i n g > l a t < / s t r i n g > < / k e y > < v a l u e > < i n t > 6 2 < / i n t > < / v a l u e > < / i t e m > < i t e m > < k e y > < s t r i n g > l o n g < / s t r i n g > < / k e y > < v a l u e > < i n t > 7 6 < / i n t > < / v a l u e > < / i t e m > < / C o l u m n W i d t h s > < C o l u m n D i s p l a y I n d e x > < i t e m > < k e y > < s t r i n g > I t e m < / s t r i n g > < / k e y > < v a l u e > < i n t > 0 < / i n t > < / v a l u e > < / i t e m > < i t e m > < k e y > < s t r i n g > h e i g h t < / s t r i n g > < / k e y > < v a l u e > < i n t > 1 < / i n t > < / v a l u e > < / i t e m > < i t e m > < k e y > < s t r i n g > l a t < / s t r i n g > < / k e y > < v a l u e > < i n t > 2 < / i n t > < / v a l u e > < / i t e m > < i t e m > < k e y > < s t r i n g > l o n g < / s t r i n g > < / k e y > < v a l u e > < i n t > 3 < / 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I s S a n d b o x E m b e d d e d " > < C u s t o m C o n t e n t > < ! [ C D A T A [ y e s ] ] > < / C u s t o m C o n t e n t > < / G e m i n i > 
</file>

<file path=customXml/item15.xml>��< ? x m l   v e r s i o n = " 1 . 0 "   e n c o d i n g = " U T F - 1 6 " ? > < G e m i n i   x m l n s = " h t t p : / / g e m i n i / p i v o t c u s t o m i z a t i o n / T a b l e X M L _ T a b l e 2 - 7 8 3 a 7 d e c - 4 d 4 3 - 4 2 9 c - 8 9 2 b - f 5 d c e c d d 4 b 8 3 " > < C u s t o m C o n t e n t > < ! [ C D A T A [ < T a b l e W i d g e t G r i d S e r i a l i z a t i o n   x m l n s : x s i = " h t t p : / / w w w . w 3 . o r g / 2 0 0 1 / X M L S c h e m a - i n s t a n c e "   x m l n s : x s d = " h t t p : / / w w w . w 3 . o r g / 2 0 0 1 / X M L S c h e m a " > < C o l u m n S u g g e s t e d T y p e   / > < C o l u m n F o r m a t   / > < C o l u m n A c c u r a c y   / > < C o l u m n C u r r e n c y S y m b o l   / > < C o l u m n P o s i t i v e P a t t e r n   / > < C o l u m n N e g a t i v e P a t t e r n   / > < C o l u m n W i d t h s > < i t e m > < k e y > < s t r i n g > N a m e < / s t r i n g > < / k e y > < v a l u e > < i n t > 8 8 < / i n t > < / v a l u e > < / i t e m > < i t e m > < k e y > < s t r i n g > h e i g h t < / s t r i n g > < / k e y > < v a l u e > < i n t > 9 1 < / i n t > < / v a l u e > < / i t e m > < i t e m > < k e y > < s t r i n g > l a t < / s t r i n g > < / k e y > < v a l u e > < i n t > 6 2 < / i n t > < / v a l u e > < / i t e m > < i t e m > < k e y > < s t r i n g > l o n g < / s t r i n g > < / k e y > < v a l u e > < i n t > 7 6 < / i n t > < / v a l u e > < / i t e m > < i t e m > < k e y > < s t r i n g > C o l u m n 1 < / s t r i n g > < / k e y > < v a l u e > < i n t > 1 1 2 < / i n t > < / v a l u e > < / i t e m > < i t e m > < k e y > < s t r i n g > C o l u m n 2 < / s t r i n g > < / k e y > < v a l u e > < i n t > 1 1 2 < / i n t > < / v a l u e > < / i t e m > < / C o l u m n W i d t h s > < C o l u m n D i s p l a y I n d e x > < i t e m > < k e y > < s t r i n g > N a m e < / s t r i n g > < / k e y > < v a l u e > < i n t > 0 < / i n t > < / v a l u e > < / i t e m > < i t e m > < k e y > < s t r i n g > h e i g h t < / s t r i n g > < / k e y > < v a l u e > < i n t > 1 < / i n t > < / v a l u e > < / i t e m > < i t e m > < k e y > < s t r i n g > l a t < / s t r i n g > < / k e y > < v a l u e > < i n t > 2 < / i n t > < / v a l u e > < / i t e m > < i t e m > < k e y > < s t r i n g > l o n g < / s t r i n g > < / k e y > < v a l u e > < i n t > 3 < / i n t > < / v a l u e > < / i t e m > < i t e m > < k e y > < s t r i n g > C o l u m n 1 < / s t r i n g > < / k e y > < v a l u e > < i n t > 4 < / i n t > < / v a l u e > < / i t e m > < i t e m > < k e y > < s t r i n g > C o l u m n 2 < / s t r i n g > < / k e y > < v a l u e > < i n t > 5 < / 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P o w e r P i v o t V e r s i o n " > < C u s t o m C o n t e n t > < ! [ C D A T A [ 2 0 1 1 . 1 1 0 . 2 8 0 9 . 9 2 ] ] > < / C u s t o m C o n t e n t > < / G e m i n i > 
</file>

<file path=customXml/item17.xml>��< ? x m l   v e r s i o n = " 1 . 0 "   e n c o d i n g = " U T F - 1 6 " ? > < G e m i n i   x m l n s = " h t t p : / / g e m i n i / p i v o t c u s t o m i z a t i o n / L i n k e d T a b l e U p d a t e M o d e " > < C u s t o m C o n t e n t > < ! [ C D A T A [ T r u e ] ] > < / C u s t o m C o n t e n t > < / G e m i n i > 
</file>

<file path=customXml/item18.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R a n g 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 i : t y p e = " S a n d b o x E d i t o r M e a s u r e G r i d K e y " & g t ; & l t ; T a b l e N a m e & g t ; R a n g e & l t ; / T a b l e N a m e & g t ; & l t ; / K e y & g t ; & l t ; M a i n t a i n e r 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I t e m & l t ; / K e y & g t ; & l t ; / D i a g r a m O b j e c t K e y & g t ; & l t ; D i a g r a m O b j e c t K e y & g t ; & l t ; K e y & g t ; C o l u m n s \ h e i g h t & l t ; / K e y & g t ; & l t ; / D i a g r a m O b j e c t K e y & g t ; & l t ; D i a g r a m O b j e c t K e y & g t ; & l t ; K e y & g t ; C o l u m n s \ l a t & l t ; / K e y & g t ; & l t ; / D i a g r a m O b j e c t K e y & g t ; & l t ; D i a g r a m O b j e c t K e y & g t ; & l t ; K e y & g t ; C o l u m n s \ l o n g & 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I t e m & l t ; / K e y & g t ; & l t ; / a : K e y & g t ; & l t ; a : V a l u e   i : t y p e = " M e a s u r e G r i d N o d e V i e w S t a t e " & g t ; & l t ; L a y e d O u t & g t ; t r u e & l t ; / L a y e d O u t & g t ; & l t ; / a : V a l u e & g t ; & l t ; / a : K e y V a l u e O f D i a g r a m O b j e c t K e y a n y T y p e z b w N T n L X & g t ; & l t ; a : K e y V a l u e O f D i a g r a m O b j e c t K e y a n y T y p e z b w N T n L X & g t ; & l t ; a : K e y & g t ; & l t ; K e y & g t ; C o l u m n s \ h e i g h t & l t ; / K e y & g t ; & l t ; / a : K e y & g t ; & l t ; a : V a l u e   i : t y p e = " M e a s u r e G r i d N o d e V i e w S t a t e " & g t ; & l t ; C o l u m n & g t ; 1 & l t ; / C o l u m n & g t ; & l t ; L a y e d O u t & g t ; t r u e & l t ; / L a y e d O u t & g t ; & l t ; / a : V a l u e & g t ; & l t ; / a : K e y V a l u e O f D i a g r a m O b j e c t K e y a n y T y p e z b w N T n L X & g t ; & l t ; a : K e y V a l u e O f D i a g r a m O b j e c t K e y a n y T y p e z b w N T n L X & g t ; & l t ; a : K e y & g t ; & l t ; K e y & g t ; C o l u m n s \ l a t & l t ; / K e y & g t ; & l t ; / a : K e y & g t ; & l t ; a : V a l u e   i : t y p e = " M e a s u r e G r i d N o d e V i e w S t a t e " & g t ; & l t ; C o l u m n & g t ; 2 & l t ; / C o l u m n & g t ; & l t ; L a y e d O u t & g t ; t r u e & l t ; / L a y e d O u t & g t ; & l t ; / a : V a l u e & g t ; & l t ; / a : K e y V a l u e O f D i a g r a m O b j e c t K e y a n y T y p e z b w N T n L X & g t ; & l t ; a : K e y V a l u e O f D i a g r a m O b j e c t K e y a n y T y p e z b w N T n L X & g t ; & l t ; a : K e y & g t ; & l t ; K e y & g t ; C o l u m n s \ l o n g & l t ; / K e y & g t ; & l t ; / a : K e y & g t ; & l t ; a : V a l u e   i : t y p e = " M e a s u r e G r i d N o d e V i e w S t a t e " & g t ; & l t ; C o l u m n & g t ; 3 & l t ; / C o l u m n & g t ; & l t ; L a y e d O u t & g t ; t r u e & l t ; / L a y e d O u t & g t ; & l t ; / a : V a l u e & g t ; & l t ; / a : K e y V a l u e O f D i a g r a m O b j e c t K e y a n y T y p e z b w N T n L X & g t ; & l t ; / V i e w S t a t e s & g t ; & l t ; / D i a g r a m M a n a g e r . S e r i a l i z a b l e D i a g r a m & g t ; & l t ; D i a g r a m M a n a g e r . S e r i a l i z a b l e D i a g r a m & g t ; & l t ; A d a p t e r   i : t y p e = " M e a s u r e D i a g r a m S a n d b o x A d a p t e r " & g t ; & l t ; T a b l e N a m e & g t ; T a b l e 2 & 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 i : t y p e = " S a n d b o x E d i t o r M e a s u r e G r i d K e y " & g t ; & l t ; T a b l e N a m e & g t ; T a b l e 2 & l t ; / T a b l e N a m e & g t ; & l t ; / K e y & g t ; & l t ; M a i n t a i n e r 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I t e m & l t ; / K e y & g t ; & l t ; / D i a g r a m O b j e c t K e y & g t ; & l t ; D i a g r a m O b j e c t K e y & g t ; & l t ; K e y & g t ; C o l u m n s \ H e i g h t & l t ; / K e y & g t ; & l t ; / D i a g r a m O b j e c t K e y & g t ; & l t ; D i a g r a m O b j e c t K e y & g t ; & l t ; K e y & g t ; C o l u m n s \ L a t i t u d e & l t ; / K e y & g t ; & l t ; / D i a g r a m O b j e c t K e y & g t ; & l t ; D i a g r a m O b j e c t K e y & g t ; & l t ; K e y & g t ; C o l u m n s \ L o n g i t u d 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I t e m & l t ; / K e y & g t ; & l t ; / a : K e y & g t ; & l t ; a : V a l u e   i : t y p e = " M e a s u r e G r i d N o d e V i e w S t a t e " & g t ; & l t ; L a y e d O u t & g t ; t r u e & l t ; / L a y e d O u t & g t ; & l t ; / a : V a l u e & g t ; & l t ; / a : K e y V a l u e O f D i a g r a m O b j e c t K e y a n y T y p e z b w N T n L X & g t ; & l t ; a : K e y V a l u e O f D i a g r a m O b j e c t K e y a n y T y p e z b w N T n L X & g t ; & l t ; a : K e y & g t ; & l t ; K e y & g t ; C o l u m n s \ H e i g h t & l t ; / K e y & g t ; & l t ; / a : K e y & g t ; & l t ; a : V a l u e   i : t y p e = " M e a s u r e G r i d N o d e V i e w S t a t e " & g t ; & l t ; C o l u m n & g t ; 1 & l t ; / C o l u m n & g t ; & l t ; L a y e d O u t & g t ; t r u e & l t ; / L a y e d O u t & g t ; & l t ; / a : V a l u e & g t ; & l t ; / a : K e y V a l u e O f D i a g r a m O b j e c t K e y a n y T y p e z b w N T n L X & g t ; & l t ; a : K e y V a l u e O f D i a g r a m O b j e c t K e y a n y T y p e z b w N T n L X & g t ; & l t ; a : K e y & g t ; & l t ; K e y & g t ; C o l u m n s \ L a t i t u d e & l t ; / K e y & g t ; & l t ; / a : K e y & g t ; & l t ; a : V a l u e   i : t y p e = " M e a s u r e G r i d N o d e V i e w S t a t e " & g t ; & l t ; C o l u m n & g t ; 2 & l t ; / C o l u m n & g t ; & l t ; L a y e d O u t & g t ; t r u e & l t ; / L a y e d O u t & g t ; & l t ; / a : V a l u e & g t ; & l t ; / a : K e y V a l u e O f D i a g r a m O b j e c t K e y a n y T y p e z b w N T n L X & g t ; & l t ; a : K e y V a l u e O f D i a g r a m O b j e c t K e y a n y T y p e z b w N T n L X & g t ; & l t ; a : K e y & g t ; & l t ; K e y & g t ; C o l u m n s \ L o n g i t u d e & l t ; / K e y & g t ; & l t ; / a : K e y & g t ; & l t ; a : V a l u e   i : t y p e = " M e a s u r e G r i d N o d e V i e w S t a t e " & g t ; & l t ; C o l u m n & g t ; 3 & l t ; / C o l u m n & g t ; & l t ; L a y e d O u t & g t ; t r u e & l t ; / L a y e d O u t & g t ; & l t ; / a : V a l u e & g t ; & l t ; / a : K e y V a l u e O f D i a g r a m O b j e c t K e y a n y T y p e z b w N T n L X & g t ; & l t ; / V i e w S t a t e s & g t ; & l t ; / D i a g r a m M a n a g e r . S e r i a l i z a b l e D i a g r a m & g t ; & l t ; / A r r a y O f D i a g r a m M a n a g e r . S e r i a l i z a b l e D i a g r a m & g t ; < / C u s t o m C o n t e n t > < / G e m i n i > 
</file>

<file path=customXml/item2.xml>��< ? x m l   v e r s i o n = " 1 . 0 "   e n c o d i n g = " U T F - 1 6 " ? > < G e m i n i   x m l n s = " h t t p : / / g e m i n i / p i v o t c u s t o m i z a t i o n / S h o w H i d d e n " > < C u s t o m C o n t e n t > < ! [ C D A T A [ T r u e ] ] > < / C u s t o m C o n t e n t > < / G e m i n i > 
</file>

<file path=customXml/item3.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T a b l e 2 - a 9 c 3 f a 4 2 - 7 6 5 4 - 4 6 1 f - 8 7 e a - 3 4 5 3 e a 9 e 9 b f 7 & l t ; / K e y & g t ; & l t ; V a l u e   x m l n s : a = " h t t p : / / s c h e m a s . d a t a c o n t r a c t . o r g / 2 0 0 4 / 0 7 / M i c r o s o f t . A n a l y s i s S e r v i c e s . C o m m o n " & g t ; & l t ; a : H a s F o c u s & g t ; f a l s e & l t ; / a : H a s F o c u s & g t ; & l t ; a : S i z e A t D p i 9 6 & g t ; 1 0 0 & l t ; / a : S i z e A t D p i 9 6 & g t ; & l t ; a : V i s i b l e & g t ; t r u e & l t ; / a : V i s i b l e & g t ; & l t ; / V a l u e & g t ; & l t ; / K e y V a l u e O f s t r i n g S a n d b o x E d i t o r . M e a s u r e G r i d S t a t e S c d E 3 5 R y & g t ; & l t ; / A r r a y O f K e y V a l u e O f s t r i n g S a n d b o x E d i t o r . M e a s u r e G r i d S t a t e S c d E 3 5 R y & g t ; < / C u s t o m C o n t e n t > < / G e m i n i > 
</file>

<file path=customXml/item4.xml>��< ? x m l   v e r s i o n = " 1 . 0 "   e n c o d i n g = " U T F - 1 6 " ? > < G e m i n i   x m l n s = " h t t p : / / g e m i n i / p i v o t c u s t o m i z a t i o n / S a n d b o x N o n E m p t y " > < C u s t o m C o n t e n t > < ! [ C D A T A [ 1 ] ] > < / C u s t o m C o n t e n t > < / G e m i n i > 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 2 0 1 6 - 0 4 - 2 1 T 1 3 : 5 5 : 0 6 . 4 3 9 3 5 + 0 1 : 0 0 < / L a s t P r o c e s s e d T i m e > < / D a t a M o d e l i n g S a n d b o x . S e r i a l i z e d S a n d b o x E r r o r C a c h e > ] ] > < / C u s t o m C o n t e n t > < / G e m i n i > 
</file>

<file path=customXml/item6.xml>��< ? x m l   v e r s i o n = " 1 . 0 "   e n c o d i n g = " U T F - 1 6 " ? > < G e m i n i   x m l n s = " h t t p : / / g e m i n i / p i v o t c u s t o m i z a t i o n / T a b l e X M L _ R a n g e - 5 5 0 3 a 0 1 e - 7 e 5 d - 4 7 3 b - 9 5 5 4 - 9 6 e e 3 3 6 c d 4 b 2 " > < C u s t o m C o n t e n t > < ! [ C D A T A [ < T a b l e W i d g e t G r i d S e r i a l i z a t i o n   x m l n s : x s i = " h t t p : / / w w w . w 3 . o r g / 2 0 0 1 / X M L S c h e m a - i n s t a n c e "   x m l n s : x s d = " h t t p : / / w w w . w 3 . o r g / 2 0 0 1 / X M L S c h e m a " > < C o l u m n S u g g e s t e d T y p e   / > < C o l u m n F o r m a t   / > < C o l u m n A c c u r a c y   / > < C o l u m n C u r r e n c y S y m b o l   / > < C o l u m n P o s i t i v e P a t t e r n   / > < C o l u m n N e g a t i v e P a t t e r n   / > < C o l u m n W i d t h s > < i t e m > < k e y > < s t r i n g > I t e m < / s t r i n g > < / k e y > < v a l u e > < i n t > 7 9 < / i n t > < / v a l u e > < / i t e m > < i t e m > < k e y > < s t r i n g > h e i g h t < / s t r i n g > < / k e y > < v a l u e > < i n t > 9 1 < / i n t > < / v a l u e > < / i t e m > < i t e m > < k e y > < s t r i n g > l a t < / s t r i n g > < / k e y > < v a l u e > < i n t > 6 2 < / i n t > < / v a l u e > < / i t e m > < i t e m > < k e y > < s t r i n g > l o n g < / s t r i n g > < / k e y > < v a l u e > < i n t > 7 6 < / i n t > < / v a l u e > < / i t e m > < / C o l u m n W i d t h s > < C o l u m n D i s p l a y I n d e x > < i t e m > < k e y > < s t r i n g > I t e m < / s t r i n g > < / k e y > < v a l u e > < i n t > 0 < / i n t > < / v a l u e > < / i t e m > < i t e m > < k e y > < s t r i n g > h e i g h t < / s t r i n g > < / k e y > < v a l u e > < i n t > 1 < / i n t > < / v a l u e > < / i t e m > < i t e m > < k e y > < s t r i n g > l a t < / s t r i n g > < / k e y > < v a l u e > < i n t > 2 < / i n t > < / v a l u e > < / i t e m > < i t e m > < k e y > < s t r i n g > l o n g < / s t r i n g > < / k e y > < v a l u e > < i n t > 3 < / 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M a n u a l C a l c M o d e " > < C u s t o m C o n t e n t > < ! [ C D A T A [ F a l s e ] ] > < / C u s t o m C o n t e n t > < / G e m i n i > 
</file>

<file path=customXml/item8.xml>��< ? x m l   v e r s i o n = " 1 . 0 "   e n c o d i n g = " U T F - 1 6 " ? > < G e m i n i   x m l n s = " h t t p : / / g e m i n i / p i v o t c u s t o m i z a t i o n / T a b l e C o u n t I n S a n d b o x " > < C u s t o m C o n t e n t > < ! [ C D A T A [ 1 ] ] > < / C u s t o m C o n t e n t > < / G e m i n i > 
</file>

<file path=customXml/item9.xml>��< ? x m l   v e r s i o n = " 1 . 0 "   e n c o d i n g = " U T F - 1 6 " ? > < G e m i n i   x m l n s = " h t t p : / / g e m i n i / p i v o t c u s t o m i z a t i o n / C l i e n t W i n d o w X M L " > < C u s t o m C o n t e n t > T a b l e 2 - a 9 c 3 f a 4 2 - 7 6 5 4 - 4 6 1 f - 8 7 e a - 3 4 5 3 e a 9 e 9 b f 7 < / C u s t o m C o n t e n t > < / G e m i n i > 
</file>

<file path=customXml/itemProps1.xml><?xml version="1.0" encoding="utf-8"?>
<ds:datastoreItem xmlns:ds="http://schemas.openxmlformats.org/officeDocument/2006/customXml" ds:itemID="{85D115CB-BECF-476B-8BB8-C5DE116C56B4}">
  <ds:schemaRefs/>
</ds:datastoreItem>
</file>

<file path=customXml/itemProps10.xml><?xml version="1.0" encoding="utf-8"?>
<ds:datastoreItem xmlns:ds="http://schemas.openxmlformats.org/officeDocument/2006/customXml" ds:itemID="{5BE932F2-0B4C-494C-A34D-E53C4934AF85}">
  <ds:schemaRefs/>
</ds:datastoreItem>
</file>

<file path=customXml/itemProps11.xml><?xml version="1.0" encoding="utf-8"?>
<ds:datastoreItem xmlns:ds="http://schemas.openxmlformats.org/officeDocument/2006/customXml" ds:itemID="{F97D22F9-26FE-45F1-AEFD-FD2287ABD8F1}">
  <ds:schemaRefs/>
</ds:datastoreItem>
</file>

<file path=customXml/itemProps12.xml><?xml version="1.0" encoding="utf-8"?>
<ds:datastoreItem xmlns:ds="http://schemas.openxmlformats.org/officeDocument/2006/customXml" ds:itemID="{AF177DAE-7858-484B-8854-7836F86BB5D2}">
  <ds:schemaRefs/>
</ds:datastoreItem>
</file>

<file path=customXml/itemProps13.xml><?xml version="1.0" encoding="utf-8"?>
<ds:datastoreItem xmlns:ds="http://schemas.openxmlformats.org/officeDocument/2006/customXml" ds:itemID="{AAE7A208-76A1-4F5A-BCA4-CBA6B677B09B}">
  <ds:schemaRefs/>
</ds:datastoreItem>
</file>

<file path=customXml/itemProps14.xml><?xml version="1.0" encoding="utf-8"?>
<ds:datastoreItem xmlns:ds="http://schemas.openxmlformats.org/officeDocument/2006/customXml" ds:itemID="{2A91773A-BA2F-4911-8B89-9404856EB5EA}">
  <ds:schemaRefs/>
</ds:datastoreItem>
</file>

<file path=customXml/itemProps15.xml><?xml version="1.0" encoding="utf-8"?>
<ds:datastoreItem xmlns:ds="http://schemas.openxmlformats.org/officeDocument/2006/customXml" ds:itemID="{5B7A184F-7BF5-47F5-9CB0-DB725322AC42}">
  <ds:schemaRefs/>
</ds:datastoreItem>
</file>

<file path=customXml/itemProps16.xml><?xml version="1.0" encoding="utf-8"?>
<ds:datastoreItem xmlns:ds="http://schemas.openxmlformats.org/officeDocument/2006/customXml" ds:itemID="{81A08932-3B72-4E48-877B-E7A8397DB706}">
  <ds:schemaRefs/>
</ds:datastoreItem>
</file>

<file path=customXml/itemProps17.xml><?xml version="1.0" encoding="utf-8"?>
<ds:datastoreItem xmlns:ds="http://schemas.openxmlformats.org/officeDocument/2006/customXml" ds:itemID="{B4997086-9149-4526-BF45-E73E100704BF}">
  <ds:schemaRefs/>
</ds:datastoreItem>
</file>

<file path=customXml/itemProps18.xml><?xml version="1.0" encoding="utf-8"?>
<ds:datastoreItem xmlns:ds="http://schemas.openxmlformats.org/officeDocument/2006/customXml" ds:itemID="{283D18A0-7C81-40B2-B2EF-72519603D45A}">
  <ds:schemaRefs/>
</ds:datastoreItem>
</file>

<file path=customXml/itemProps2.xml><?xml version="1.0" encoding="utf-8"?>
<ds:datastoreItem xmlns:ds="http://schemas.openxmlformats.org/officeDocument/2006/customXml" ds:itemID="{9BDEF899-9E1D-4B9B-96FC-BE9105496CF1}">
  <ds:schemaRefs/>
</ds:datastoreItem>
</file>

<file path=customXml/itemProps3.xml><?xml version="1.0" encoding="utf-8"?>
<ds:datastoreItem xmlns:ds="http://schemas.openxmlformats.org/officeDocument/2006/customXml" ds:itemID="{542A000E-8D3A-473F-A9ED-A7524F5EFDA7}">
  <ds:schemaRefs/>
</ds:datastoreItem>
</file>

<file path=customXml/itemProps4.xml><?xml version="1.0" encoding="utf-8"?>
<ds:datastoreItem xmlns:ds="http://schemas.openxmlformats.org/officeDocument/2006/customXml" ds:itemID="{D5B6DA2A-E459-4F87-AD6C-3E4B06C8E0F6}">
  <ds:schemaRefs/>
</ds:datastoreItem>
</file>

<file path=customXml/itemProps5.xml><?xml version="1.0" encoding="utf-8"?>
<ds:datastoreItem xmlns:ds="http://schemas.openxmlformats.org/officeDocument/2006/customXml" ds:itemID="{097F055B-DE9C-4305-AF73-42E71508833B}">
  <ds:schemaRefs/>
</ds:datastoreItem>
</file>

<file path=customXml/itemProps6.xml><?xml version="1.0" encoding="utf-8"?>
<ds:datastoreItem xmlns:ds="http://schemas.openxmlformats.org/officeDocument/2006/customXml" ds:itemID="{346E8662-A441-4FEB-828F-9282403033E3}">
  <ds:schemaRefs/>
</ds:datastoreItem>
</file>

<file path=customXml/itemProps7.xml><?xml version="1.0" encoding="utf-8"?>
<ds:datastoreItem xmlns:ds="http://schemas.openxmlformats.org/officeDocument/2006/customXml" ds:itemID="{801F27D5-01D2-4073-B96F-748071C95843}">
  <ds:schemaRefs/>
</ds:datastoreItem>
</file>

<file path=customXml/itemProps8.xml><?xml version="1.0" encoding="utf-8"?>
<ds:datastoreItem xmlns:ds="http://schemas.openxmlformats.org/officeDocument/2006/customXml" ds:itemID="{7FE230FD-8229-48D0-9851-72C58D2D56A1}">
  <ds:schemaRefs/>
</ds:datastoreItem>
</file>

<file path=customXml/itemProps9.xml><?xml version="1.0" encoding="utf-8"?>
<ds:datastoreItem xmlns:ds="http://schemas.openxmlformats.org/officeDocument/2006/customXml" ds:itemID="{3E457CEA-4F82-4807-AD32-1345A05738E8}">
  <ds:schemaRefs/>
</ds:datastoreItem>
</file>

<file path=docMetadata/LabelInfo.xml><?xml version="1.0" encoding="utf-8"?>
<clbl:labelList xmlns:clbl="http://schemas.microsoft.com/office/2020/mipLabelMetadata">
  <clbl:label id="{82fa3fd3-029b-403d-91b4-1dc930cb0e60}" enabled="1" method="Standard" siteId="{4ae48b41-0137-4599-8661-fc641fe77be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Process Flow</vt:lpstr>
      <vt:lpstr>Page 1</vt:lpstr>
      <vt:lpstr>Page 2</vt:lpstr>
      <vt:lpstr>Page 3</vt:lpstr>
      <vt:lpstr>Page 4</vt:lpstr>
      <vt:lpstr>Page 5</vt:lpstr>
      <vt:lpstr>Page 6</vt:lpstr>
      <vt:lpstr>Page 7</vt:lpstr>
      <vt:lpstr>Page 8</vt:lpstr>
      <vt:lpstr>Page 9</vt:lpstr>
      <vt:lpstr>Page 10</vt:lpstr>
      <vt:lpstr>Application!Print_Area</vt:lpstr>
      <vt:lpstr>Data!Print_Area</vt:lpstr>
      <vt:lpstr>'Page 4'!Print_Area</vt:lpstr>
      <vt:lpstr>'Page 6'!Print_Area</vt:lpstr>
      <vt:lpstr>'Page 9'!Print_Area</vt:lpstr>
      <vt:lpstr>Scorecard!Print_Area</vt:lpstr>
      <vt:lpstr>'Page 3'!QuickMark</vt:lpstr>
    </vt:vector>
  </TitlesOfParts>
  <Company>Arup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Oragano</dc:creator>
  <cp:lastModifiedBy>Eleanor Sinkinson</cp:lastModifiedBy>
  <cp:lastPrinted>2024-02-29T13:51:10Z</cp:lastPrinted>
  <dcterms:created xsi:type="dcterms:W3CDTF">2016-01-25T09:32:05Z</dcterms:created>
  <dcterms:modified xsi:type="dcterms:W3CDTF">2024-06-10T10:37:19Z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39</vt:i4>
  </property>
</Properties>
</file>